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d32db360015bcafa/Desktop/Staff Meeting Forms/"/>
    </mc:Choice>
  </mc:AlternateContent>
  <xr:revisionPtr revIDLastSave="10" documentId="8_{1C66B11A-D86C-4E36-8C71-449B28216A32}" xr6:coauthVersionLast="47" xr6:coauthVersionMax="47" xr10:uidLastSave="{30F94232-A9AB-4A1B-BBA2-C033BBC951F1}"/>
  <bookViews>
    <workbookView xWindow="28680" yWindow="-120" windowWidth="29040" windowHeight="15840" tabRatio="772" xr2:uid="{00000000-000D-0000-FFFF-FFFF00000000}"/>
  </bookViews>
  <sheets>
    <sheet name="Summary" sheetId="2" r:id="rId1"/>
    <sheet name="Mileage" sheetId="3" r:id="rId2"/>
    <sheet name="Meals &amp; Ent" sheetId="7" r:id="rId3"/>
    <sheet name="Other" sheetId="8" r:id="rId4"/>
    <sheet name="Receipts" sheetId="9" r:id="rId5"/>
  </sheets>
  <definedNames>
    <definedName name="_xlnm.Print_Area" localSheetId="2">'Meals &amp; Ent'!$A$1:$G$51</definedName>
    <definedName name="_xlnm.Print_Area" localSheetId="1">Mileage!$A$1:$G$51</definedName>
    <definedName name="_xlnm.Print_Area" localSheetId="3">Other!$A$1:$G$49</definedName>
    <definedName name="_xlnm.Print_Area" localSheetId="0">Summary!$A$1:$N$64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3" l="1"/>
  <c r="F3" i="7"/>
  <c r="E3" i="8"/>
  <c r="E3" i="3"/>
  <c r="D19" i="2" l="1"/>
  <c r="D21" i="2" s="1"/>
  <c r="M24" i="2" s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H3" i="9"/>
  <c r="M34" i="2"/>
  <c r="F42" i="7"/>
  <c r="M11" i="2"/>
  <c r="G42" i="3"/>
  <c r="M12" i="2"/>
  <c r="F42" i="8"/>
  <c r="M13" i="2"/>
  <c r="A1" i="9"/>
  <c r="A1" i="8"/>
  <c r="A1" i="7"/>
  <c r="A1" i="3"/>
  <c r="H27" i="2"/>
  <c r="M15" i="2" l="1"/>
  <c r="M39" i="2" l="1"/>
  <c r="M43" i="2" s="1"/>
  <c r="M45" i="2" l="1"/>
</calcChain>
</file>

<file path=xl/sharedStrings.xml><?xml version="1.0" encoding="utf-8"?>
<sst xmlns="http://schemas.openxmlformats.org/spreadsheetml/2006/main" count="135" uniqueCount="98">
  <si>
    <t>the parsonage form as  "non - business telephone."</t>
  </si>
  <si>
    <t>per mile</t>
  </si>
  <si>
    <t xml:space="preserve">  Total Ministry Miles  X</t>
  </si>
  <si>
    <t>Business</t>
  </si>
  <si>
    <t xml:space="preserve">  Less Basic Service Charge &amp; Taxes</t>
  </si>
  <si>
    <t>TOTAL UNREIMBURSED VOLUNTEER EXPENSES (A) - (C)</t>
  </si>
  <si>
    <t>TOTAL REIMBURSABLE VOLUNTEER EXPENSES  (LESSER of (A) or (B))</t>
  </si>
  <si>
    <t>Tolls and parking must be recorded next to the mileage of the applicable trip.</t>
  </si>
  <si>
    <t>Type of</t>
  </si>
  <si>
    <t>Persons</t>
  </si>
  <si>
    <t>Paid for</t>
  </si>
  <si>
    <t>Expense</t>
  </si>
  <si>
    <t>Purpose of  Meal/Entertainment</t>
  </si>
  <si>
    <t>Entertained</t>
  </si>
  <si>
    <t>Amount</t>
  </si>
  <si>
    <t>All Persons?</t>
  </si>
  <si>
    <t xml:space="preserve">Each entry MUST identify date, type of expense, purpose of entertainment, persons entertained and amount. </t>
  </si>
  <si>
    <t>Type of Expense</t>
  </si>
  <si>
    <t>Purpose or Use</t>
  </si>
  <si>
    <t>Total of Other Expenses</t>
  </si>
  <si>
    <t>Examples of "other" expenses include seminar fees, religious materials, and office supplies.</t>
  </si>
  <si>
    <t>1)</t>
  </si>
  <si>
    <t>=</t>
  </si>
  <si>
    <t>$</t>
  </si>
  <si>
    <t>2)</t>
  </si>
  <si>
    <t>3)</t>
  </si>
  <si>
    <t>4)</t>
  </si>
  <si>
    <t>Mileage:</t>
  </si>
  <si>
    <t>Car (1)   Ministry Miles:</t>
  </si>
  <si>
    <t>Total Ministry Miles:</t>
  </si>
  <si>
    <t>5)</t>
  </si>
  <si>
    <t>Telephone:</t>
  </si>
  <si>
    <t>Line 1*</t>
  </si>
  <si>
    <t xml:space="preserve"> Total $</t>
  </si>
  <si>
    <t>x</t>
  </si>
  <si>
    <t>Line 2</t>
  </si>
  <si>
    <t xml:space="preserve"> 100% of the Total ...................................................................................................................................................</t>
  </si>
  <si>
    <t>Line 3</t>
  </si>
  <si>
    <t>NOTES:</t>
  </si>
  <si>
    <t xml:space="preserve">  Total Phone Expenses Reimbursed </t>
  </si>
  <si>
    <t>ADD EXPENSE ITEMS (1, 2, &amp; 3)</t>
  </si>
  <si>
    <t>(A)$</t>
  </si>
  <si>
    <t>(B)$</t>
  </si>
  <si>
    <t>(C)$</t>
  </si>
  <si>
    <t>(D)$</t>
  </si>
  <si>
    <t>Date:</t>
  </si>
  <si>
    <t xml:space="preserve">Start </t>
  </si>
  <si>
    <t>Ending</t>
  </si>
  <si>
    <t>Tolls/</t>
  </si>
  <si>
    <t>Office</t>
  </si>
  <si>
    <t>Date</t>
  </si>
  <si>
    <t>Destination</t>
  </si>
  <si>
    <t>Purpose of Trip</t>
  </si>
  <si>
    <t>Mileage</t>
  </si>
  <si>
    <t>Parking</t>
  </si>
  <si>
    <t>Use Only</t>
  </si>
  <si>
    <t xml:space="preserve">Simply saying "ministry errands" or "evangelism" is not sufficient.  You must state specific reasons for use of car </t>
  </si>
  <si>
    <t>and names of people met if the purpose was evangelism.</t>
  </si>
  <si>
    <t>Total Meals and Entertainment............................................................................................................</t>
  </si>
  <si>
    <t>Total Tolls and Parking expenses.......................................................................................................</t>
  </si>
  <si>
    <t>Total Other Miscellaneous....................................................................................................................</t>
  </si>
  <si>
    <t xml:space="preserve">City of Angels International Christian Church </t>
  </si>
  <si>
    <t>Employee:</t>
  </si>
  <si>
    <t>Month/Year:</t>
  </si>
  <si>
    <t>Region:</t>
  </si>
  <si>
    <t>Expenses</t>
  </si>
  <si>
    <r>
      <t>No moving expenses will be reimbursed from this form. Moving expenses Must be submitted on a General</t>
    </r>
    <r>
      <rPr>
        <sz val="14"/>
        <rFont val="Arial"/>
        <family val="2"/>
      </rPr>
      <t xml:space="preserve"> Expense Form.</t>
    </r>
  </si>
  <si>
    <t>This form is NOT to be used for travel expenses.  All travel expenses must be submitted on a General Expense Form.</t>
  </si>
  <si>
    <t>ALL EXPENSES MUST BE SUBMITTED WITHIN 30 DAYS AFTER THE END OF THE ABOVE STATED MONTH</t>
  </si>
  <si>
    <t>I certify that the above expenditures, attached sheets and receipts represent money</t>
  </si>
  <si>
    <t>Administrator/</t>
  </si>
  <si>
    <t>Authorized Signature:</t>
  </si>
  <si>
    <t>Total M&amp;E, Tolls &amp; Parking, All Other Expenses</t>
  </si>
  <si>
    <t>Employee Signature:</t>
  </si>
  <si>
    <t>Total Mileage/Tolls &amp; Parking</t>
  </si>
  <si>
    <t>Total Meals &amp; Entertainment Expenses</t>
  </si>
  <si>
    <t>Record of Other Expenses for the Month of:</t>
  </si>
  <si>
    <t xml:space="preserve"> Record of Meals &amp; Entertainment Expenses for the Month of:</t>
  </si>
  <si>
    <t xml:space="preserve"> Record of Mileage Tolls, Parking Expense for the Month of:</t>
  </si>
  <si>
    <r>
      <t xml:space="preserve">spent for </t>
    </r>
    <r>
      <rPr>
        <u/>
        <sz val="14"/>
        <rFont val="Arial"/>
        <family val="2"/>
      </rPr>
      <t>legitimate church business purposes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and</t>
    </r>
    <r>
      <rPr>
        <sz val="14"/>
        <rFont val="Arial"/>
        <family val="2"/>
      </rPr>
      <t xml:space="preserve"> </t>
    </r>
    <r>
      <rPr>
        <u/>
        <sz val="14"/>
        <rFont val="Arial"/>
        <family val="2"/>
      </rPr>
      <t>included no items of a personal nature</t>
    </r>
    <r>
      <rPr>
        <sz val="14"/>
        <rFont val="Arial"/>
        <family val="2"/>
      </rPr>
      <t>.</t>
    </r>
  </si>
  <si>
    <r>
      <t xml:space="preserve">All mileage must be for </t>
    </r>
    <r>
      <rPr>
        <u/>
        <sz val="14"/>
        <rFont val="Arial"/>
        <family val="2"/>
      </rPr>
      <t>Church Business only</t>
    </r>
    <r>
      <rPr>
        <sz val="14"/>
        <rFont val="Arial"/>
        <family val="2"/>
      </rPr>
      <t xml:space="preserve"> and properly documented to be reimbursed.</t>
    </r>
  </si>
  <si>
    <t>Neatly tape/staple receipts to this page.  Attach additional sheets if necessary.</t>
  </si>
  <si>
    <t>Receipts for Expenses Claimed in the Month of:</t>
  </si>
  <si>
    <t xml:space="preserve"> *Line 1 is your household's primary phone line.  Unreimbursed phone charges should be entered on</t>
  </si>
  <si>
    <t>ENTER REIMBURSEMENT CAP</t>
  </si>
  <si>
    <t>Calculate your total reimbursable professional/ministry expenses by using the following:</t>
  </si>
  <si>
    <t>(3)$</t>
  </si>
  <si>
    <t>(2)$</t>
  </si>
  <si>
    <t>(1)$</t>
  </si>
  <si>
    <t>&lt;&lt; Enter your Monthly Reimbursement Cap in this cell</t>
  </si>
  <si>
    <t>&lt;&lt; Please do not change the formula in this cell</t>
  </si>
  <si>
    <t>Vendor</t>
  </si>
  <si>
    <t>First Name Last Name</t>
  </si>
  <si>
    <t>Revised 12/29/2021</t>
  </si>
  <si>
    <t>January 2022</t>
  </si>
  <si>
    <t>2022 Staff Professional Ministry Expense (PME) Reimbursement Form</t>
  </si>
  <si>
    <t xml:space="preserve">Submit by Sunday midnight in order to receive reimbursement the following week. </t>
  </si>
  <si>
    <t>Submit PME form and all accompanying receipts to check.request@usd21.org.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</si>
</sst>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yyyy"/>
    <numFmt numFmtId="165" formatCode="m/d"/>
    <numFmt numFmtId="166" formatCode="0.000"/>
  </numFmts>
  <fonts count="27"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8"/>
      <name val="Old Style Bold Outline"/>
    </font>
    <font>
      <sz val="12"/>
      <name val="Tahoma"/>
      <family val="2"/>
    </font>
    <font>
      <sz val="24"/>
      <name val="Tahoma"/>
      <family val="2"/>
    </font>
    <font>
      <sz val="1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u/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7" xfId="0" applyFont="1" applyBorder="1"/>
    <xf numFmtId="0" fontId="4" fillId="0" borderId="3" xfId="0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/>
    <xf numFmtId="0" fontId="4" fillId="0" borderId="6" xfId="0" applyFont="1" applyFill="1" applyBorder="1"/>
    <xf numFmtId="0" fontId="4" fillId="0" borderId="1" xfId="0" applyFont="1" applyFill="1" applyBorder="1"/>
    <xf numFmtId="0" fontId="4" fillId="0" borderId="10" xfId="0" applyFont="1" applyFill="1" applyBorder="1"/>
    <xf numFmtId="0" fontId="2" fillId="0" borderId="9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3" fillId="0" borderId="0" xfId="0" applyFont="1"/>
    <xf numFmtId="4" fontId="4" fillId="0" borderId="15" xfId="0" applyNumberFormat="1" applyFont="1" applyBorder="1" applyAlignment="1"/>
    <xf numFmtId="4" fontId="4" fillId="0" borderId="0" xfId="0" applyNumberFormat="1" applyFont="1" applyFill="1" applyBorder="1" applyAlignment="1"/>
    <xf numFmtId="4" fontId="4" fillId="0" borderId="10" xfId="0" applyNumberFormat="1" applyFont="1" applyFill="1" applyBorder="1" applyAlignment="1"/>
    <xf numFmtId="4" fontId="4" fillId="0" borderId="15" xfId="0" applyNumberFormat="1" applyFont="1" applyFill="1" applyBorder="1" applyAlignment="1"/>
    <xf numFmtId="4" fontId="4" fillId="0" borderId="6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1" xfId="0" applyFont="1" applyFill="1" applyBorder="1" applyAlignment="1">
      <alignment horizontal="right"/>
    </xf>
    <xf numFmtId="0" fontId="11" fillId="0" borderId="16" xfId="0" applyFont="1" applyBorder="1"/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1" fillId="0" borderId="12" xfId="0" applyFont="1" applyBorder="1"/>
    <xf numFmtId="3" fontId="11" fillId="0" borderId="12" xfId="1" applyNumberFormat="1" applyFont="1" applyBorder="1" applyAlignment="1"/>
    <xf numFmtId="3" fontId="11" fillId="0" borderId="12" xfId="0" applyNumberFormat="1" applyFont="1" applyBorder="1"/>
    <xf numFmtId="0" fontId="11" fillId="0" borderId="15" xfId="0" applyFont="1" applyBorder="1"/>
    <xf numFmtId="0" fontId="14" fillId="0" borderId="0" xfId="0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11" fillId="0" borderId="8" xfId="0" applyFont="1" applyBorder="1"/>
    <xf numFmtId="0" fontId="18" fillId="0" borderId="5" xfId="0" applyFont="1" applyBorder="1" applyAlignment="1">
      <alignment horizontal="center"/>
    </xf>
    <xf numFmtId="4" fontId="11" fillId="0" borderId="12" xfId="0" applyNumberFormat="1" applyFont="1" applyBorder="1"/>
    <xf numFmtId="0" fontId="11" fillId="0" borderId="3" xfId="0" applyFont="1" applyBorder="1" applyAlignment="1">
      <alignment horizontal="center"/>
    </xf>
    <xf numFmtId="0" fontId="11" fillId="0" borderId="14" xfId="0" applyFont="1" applyBorder="1"/>
    <xf numFmtId="0" fontId="19" fillId="0" borderId="12" xfId="0" applyFont="1" applyBorder="1"/>
    <xf numFmtId="164" fontId="1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/>
    <xf numFmtId="0" fontId="0" fillId="0" borderId="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1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2" fontId="4" fillId="0" borderId="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3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5" fillId="0" borderId="2" xfId="0" applyFont="1" applyBorder="1" applyAlignment="1"/>
    <xf numFmtId="0" fontId="25" fillId="0" borderId="0" xfId="0" applyFont="1" applyBorder="1" applyAlignment="1"/>
    <xf numFmtId="0" fontId="4" fillId="0" borderId="0" xfId="0" applyFont="1" applyBorder="1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6" fontId="22" fillId="0" borderId="11" xfId="0" applyNumberFormat="1" applyFont="1" applyFill="1" applyBorder="1" applyAlignment="1">
      <alignment horizontal="center"/>
    </xf>
    <xf numFmtId="0" fontId="24" fillId="0" borderId="8" xfId="0" applyFont="1" applyBorder="1" applyAlignment="1"/>
    <xf numFmtId="0" fontId="24" fillId="0" borderId="1" xfId="0" applyFont="1" applyBorder="1" applyAlignment="1"/>
    <xf numFmtId="0" fontId="23" fillId="0" borderId="2" xfId="0" applyFont="1" applyBorder="1" applyAlignment="1"/>
    <xf numFmtId="0" fontId="0" fillId="0" borderId="0" xfId="0" applyFont="1" applyBorder="1" applyAlignment="1"/>
    <xf numFmtId="0" fontId="0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2" fillId="0" borderId="2" xfId="0" applyFont="1" applyBorder="1"/>
    <xf numFmtId="0" fontId="0" fillId="0" borderId="5" xfId="0" applyFont="1" applyBorder="1"/>
    <xf numFmtId="0" fontId="0" fillId="0" borderId="8" xfId="0" applyFont="1" applyBorder="1"/>
    <xf numFmtId="0" fontId="26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2" borderId="0" xfId="0" applyFont="1" applyFill="1" applyBorder="1"/>
    <xf numFmtId="165" fontId="4" fillId="0" borderId="12" xfId="0" applyNumberFormat="1" applyFont="1" applyBorder="1" applyAlignment="1">
      <alignment horizontal="center"/>
    </xf>
    <xf numFmtId="0" fontId="4" fillId="0" borderId="18" xfId="0" applyFont="1" applyBorder="1"/>
    <xf numFmtId="4" fontId="4" fillId="0" borderId="18" xfId="0" applyNumberFormat="1" applyFont="1" applyBorder="1"/>
    <xf numFmtId="0" fontId="4" fillId="0" borderId="19" xfId="0" applyFont="1" applyBorder="1"/>
    <xf numFmtId="4" fontId="4" fillId="0" borderId="19" xfId="0" applyNumberFormat="1" applyFont="1" applyBorder="1"/>
    <xf numFmtId="3" fontId="0" fillId="0" borderId="12" xfId="0" applyNumberFormat="1" applyFont="1" applyFill="1" applyBorder="1"/>
    <xf numFmtId="4" fontId="4" fillId="3" borderId="10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0" fontId="0" fillId="4" borderId="6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0" fillId="4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4" fontId="17" fillId="0" borderId="20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6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790575</xdr:colOff>
      <xdr:row>0</xdr:row>
      <xdr:rowOff>228600</xdr:rowOff>
    </xdr:from>
    <xdr:to>
      <xdr:col>12</xdr:col>
      <xdr:colOff>1436916</xdr:colOff>
      <xdr:row>3</xdr:row>
      <xdr:rowOff>209889</xdr:rowOff>
    </xdr:to>
    <xdr:pic>
      <xdr:nvPicPr>
        <xdr:cNvPr id="2088" name="Picture 3" descr="coa_logo150.pn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228600"/>
          <a:ext cx="24193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64"/>
  <sheetViews>
    <sheetView showGridLines="0" tabSelected="1" topLeftCell="A25" zoomScale="80" zoomScaleNormal="80" workbookViewId="0">
      <selection activeCell="E41" sqref="E41:J41"/>
    </sheetView>
  </sheetViews>
  <sheetFormatPr defaultColWidth="9.6875" defaultRowHeight="15"/>
  <cols>
    <col min="1" max="2" width="8.6875" style="66" customWidth="1"/>
    <col min="3" max="3" width="14.6875" style="66" customWidth="1"/>
    <col min="4" max="4" width="30.4375" style="66" customWidth="1"/>
    <col min="5" max="5" width="6.3125" style="66" customWidth="1"/>
    <col min="6" max="6" width="10.3125" style="66" customWidth="1"/>
    <col min="7" max="7" width="2.125" style="66" customWidth="1"/>
    <col min="8" max="8" width="9.3125" style="66" customWidth="1"/>
    <col min="9" max="9" width="6.75" style="66" customWidth="1"/>
    <col min="10" max="10" width="9.3125" style="66" customWidth="1"/>
    <col min="11" max="12" width="5.6875" style="66" customWidth="1"/>
    <col min="13" max="13" width="17.3125" style="66" customWidth="1"/>
    <col min="14" max="14" width="2.6875" style="66" customWidth="1"/>
    <col min="15" max="16384" width="9.6875" style="66"/>
  </cols>
  <sheetData>
    <row r="1" spans="1:14" ht="30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76"/>
      <c r="K1" s="76"/>
      <c r="L1" s="76"/>
      <c r="M1" s="76"/>
      <c r="N1" s="77"/>
    </row>
    <row r="2" spans="1:14" ht="27">
      <c r="A2" s="93" t="s">
        <v>95</v>
      </c>
      <c r="B2" s="94"/>
      <c r="C2" s="94"/>
      <c r="D2" s="94"/>
      <c r="E2" s="94"/>
      <c r="F2" s="94"/>
      <c r="G2" s="94"/>
      <c r="H2" s="94"/>
      <c r="I2" s="94"/>
      <c r="J2" s="78"/>
      <c r="K2" s="78"/>
      <c r="L2" s="78"/>
      <c r="M2" s="78"/>
      <c r="N2" s="79"/>
    </row>
    <row r="3" spans="1:14" ht="23.25" customHeight="1">
      <c r="A3" s="106" t="s">
        <v>93</v>
      </c>
      <c r="B3" s="107"/>
      <c r="C3" s="107"/>
      <c r="D3" s="107"/>
      <c r="E3" s="107"/>
      <c r="F3" s="107"/>
      <c r="G3" s="107"/>
      <c r="H3" s="107"/>
      <c r="I3" s="107"/>
      <c r="J3" s="78"/>
      <c r="K3" s="78"/>
      <c r="L3" s="78"/>
      <c r="M3" s="78"/>
      <c r="N3" s="79"/>
    </row>
    <row r="4" spans="1:14" ht="22.75">
      <c r="A4" s="108"/>
      <c r="B4" s="78"/>
      <c r="C4" s="78"/>
      <c r="D4" s="78"/>
      <c r="E4" s="78"/>
      <c r="F4" s="78"/>
      <c r="G4" s="78"/>
      <c r="H4" s="78"/>
      <c r="I4" s="6"/>
      <c r="J4" s="78"/>
      <c r="K4" s="78"/>
      <c r="L4" s="78"/>
      <c r="M4" s="78"/>
      <c r="N4" s="79"/>
    </row>
    <row r="5" spans="1:14">
      <c r="A5" s="7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22.75">
      <c r="A6" s="109" t="s">
        <v>62</v>
      </c>
      <c r="B6" s="6"/>
      <c r="C6" s="140" t="s">
        <v>92</v>
      </c>
      <c r="D6" s="140"/>
      <c r="E6" s="140"/>
      <c r="F6" s="141" t="s">
        <v>64</v>
      </c>
      <c r="G6" s="141"/>
      <c r="H6" s="141"/>
      <c r="I6" s="139"/>
      <c r="J6" s="139"/>
      <c r="K6" s="139"/>
      <c r="L6" s="67"/>
      <c r="M6" s="67"/>
      <c r="N6" s="68"/>
    </row>
    <row r="7" spans="1:14" ht="21" customHeight="1">
      <c r="A7" s="71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22.75">
      <c r="A8" s="109" t="s">
        <v>63</v>
      </c>
      <c r="B8" s="61"/>
      <c r="C8" s="142" t="s">
        <v>94</v>
      </c>
      <c r="D8" s="142"/>
      <c r="E8" s="142"/>
      <c r="F8" s="67"/>
      <c r="G8" s="67"/>
      <c r="H8" s="67"/>
      <c r="I8" s="67"/>
      <c r="J8" s="67"/>
      <c r="K8" s="67"/>
      <c r="L8" s="67"/>
      <c r="M8" s="67"/>
      <c r="N8" s="68"/>
    </row>
    <row r="9" spans="1:14">
      <c r="A9" s="7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4" ht="22.75">
      <c r="A10" s="110" t="s">
        <v>65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3" customHeight="1">
      <c r="A11" s="111" t="s">
        <v>21</v>
      </c>
      <c r="B11" s="8" t="s">
        <v>58</v>
      </c>
      <c r="C11" s="7"/>
      <c r="D11" s="7"/>
      <c r="E11" s="67"/>
      <c r="F11" s="67"/>
      <c r="G11" s="67"/>
      <c r="H11" s="67"/>
      <c r="I11" s="67"/>
      <c r="J11" s="67"/>
      <c r="K11" s="9" t="s">
        <v>22</v>
      </c>
      <c r="L11" s="35" t="s">
        <v>23</v>
      </c>
      <c r="M11" s="38">
        <f>'Meals &amp; Ent'!F42</f>
        <v>0</v>
      </c>
      <c r="N11" s="68"/>
    </row>
    <row r="12" spans="1:14" ht="31" customHeight="1">
      <c r="A12" s="111" t="s">
        <v>24</v>
      </c>
      <c r="B12" s="8" t="s">
        <v>59</v>
      </c>
      <c r="C12" s="7"/>
      <c r="D12" s="7"/>
      <c r="E12" s="67"/>
      <c r="F12" s="67"/>
      <c r="G12" s="67"/>
      <c r="H12" s="67"/>
      <c r="I12" s="67"/>
      <c r="J12" s="67"/>
      <c r="K12" s="9" t="s">
        <v>22</v>
      </c>
      <c r="L12" s="35" t="s">
        <v>23</v>
      </c>
      <c r="M12" s="38">
        <f>Mileage!G42</f>
        <v>0</v>
      </c>
      <c r="N12" s="68"/>
    </row>
    <row r="13" spans="1:14" ht="33" customHeight="1">
      <c r="A13" s="111" t="s">
        <v>25</v>
      </c>
      <c r="B13" s="8" t="s">
        <v>60</v>
      </c>
      <c r="C13" s="7"/>
      <c r="D13" s="7"/>
      <c r="E13" s="67"/>
      <c r="F13" s="67"/>
      <c r="G13" s="67"/>
      <c r="H13" s="67"/>
      <c r="I13" s="67"/>
      <c r="J13" s="67"/>
      <c r="K13" s="9" t="s">
        <v>22</v>
      </c>
      <c r="L13" s="35" t="s">
        <v>23</v>
      </c>
      <c r="M13" s="38">
        <f>Other!F42</f>
        <v>0</v>
      </c>
      <c r="N13" s="68"/>
    </row>
    <row r="14" spans="1:14" ht="7" customHeight="1" thickBot="1">
      <c r="A14" s="112"/>
      <c r="B14" s="67"/>
      <c r="C14" s="67"/>
      <c r="D14" s="73"/>
      <c r="E14" s="25"/>
      <c r="F14" s="73"/>
      <c r="G14" s="73"/>
      <c r="H14" s="73"/>
      <c r="I14" s="73"/>
      <c r="J14" s="73"/>
      <c r="K14" s="73"/>
      <c r="L14" s="73"/>
      <c r="M14" s="75"/>
      <c r="N14" s="68"/>
    </row>
    <row r="15" spans="1:14" ht="36" customHeight="1" thickTop="1" thickBot="1">
      <c r="A15" s="112"/>
      <c r="B15" s="67"/>
      <c r="C15" s="67"/>
      <c r="D15" s="73"/>
      <c r="E15" s="23" t="s">
        <v>72</v>
      </c>
      <c r="F15" s="80"/>
      <c r="G15" s="80"/>
      <c r="H15" s="80"/>
      <c r="I15" s="80"/>
      <c r="J15" s="81"/>
      <c r="K15" s="24" t="s">
        <v>22</v>
      </c>
      <c r="L15" s="34" t="s">
        <v>88</v>
      </c>
      <c r="M15" s="40">
        <f>SUM(M11:M13)</f>
        <v>0</v>
      </c>
      <c r="N15" s="68"/>
    </row>
    <row r="16" spans="1:14" ht="23.15" thickTop="1">
      <c r="A16" s="113"/>
      <c r="B16" s="67"/>
      <c r="C16" s="67"/>
      <c r="D16" s="73"/>
      <c r="E16" s="73"/>
      <c r="F16" s="73"/>
      <c r="G16" s="73"/>
      <c r="H16" s="73"/>
      <c r="I16" s="73"/>
      <c r="J16" s="73"/>
      <c r="K16" s="73"/>
      <c r="L16" s="73"/>
      <c r="M16" s="75"/>
      <c r="N16" s="68"/>
    </row>
    <row r="17" spans="1:15" ht="18" customHeight="1">
      <c r="A17" s="111" t="s">
        <v>26</v>
      </c>
      <c r="B17" s="8" t="s">
        <v>27</v>
      </c>
      <c r="C17" s="7"/>
      <c r="D17" s="73"/>
      <c r="E17" s="73"/>
      <c r="F17" s="73"/>
      <c r="G17" s="73"/>
      <c r="H17" s="73"/>
      <c r="I17" s="73"/>
      <c r="J17" s="73"/>
      <c r="K17" s="73"/>
      <c r="L17" s="73"/>
      <c r="M17" s="75"/>
      <c r="N17" s="68"/>
    </row>
    <row r="18" spans="1:15" ht="4.75" customHeight="1">
      <c r="A18" s="111"/>
      <c r="B18" s="11"/>
      <c r="C18" s="7"/>
      <c r="D18" s="73"/>
      <c r="E18" s="73"/>
      <c r="F18" s="73"/>
      <c r="G18" s="73"/>
      <c r="H18" s="73"/>
      <c r="I18" s="73"/>
      <c r="J18" s="73"/>
      <c r="K18" s="73"/>
      <c r="L18" s="73"/>
      <c r="M18" s="75"/>
      <c r="N18" s="68"/>
    </row>
    <row r="19" spans="1:15" ht="25.75" customHeight="1">
      <c r="A19" s="114"/>
      <c r="B19" s="10" t="s">
        <v>28</v>
      </c>
      <c r="C19" s="7"/>
      <c r="D19" s="129">
        <f>Mileage!F42</f>
        <v>0</v>
      </c>
      <c r="E19" s="73"/>
      <c r="F19" s="73"/>
      <c r="G19" s="73"/>
      <c r="H19" s="73"/>
      <c r="I19" s="73"/>
      <c r="J19" s="73"/>
      <c r="K19" s="73"/>
      <c r="L19" s="73"/>
      <c r="M19" s="75"/>
      <c r="N19" s="68"/>
    </row>
    <row r="20" spans="1:15" ht="27" customHeight="1" thickBot="1">
      <c r="A20" s="114"/>
      <c r="B20" s="10"/>
      <c r="C20" s="7"/>
      <c r="D20" s="82"/>
      <c r="E20" s="73"/>
      <c r="F20" s="73"/>
      <c r="G20" s="73"/>
      <c r="H20" s="73"/>
      <c r="I20" s="73"/>
      <c r="J20" s="73"/>
      <c r="K20" s="73"/>
      <c r="L20" s="73"/>
      <c r="M20" s="75"/>
      <c r="N20" s="68"/>
    </row>
    <row r="21" spans="1:15" ht="25" customHeight="1" thickBot="1">
      <c r="A21" s="114"/>
      <c r="B21" s="10" t="s">
        <v>29</v>
      </c>
      <c r="C21" s="7"/>
      <c r="D21" s="83">
        <f>D19</f>
        <v>0</v>
      </c>
      <c r="E21" s="73"/>
      <c r="F21" s="73"/>
      <c r="G21" s="73"/>
      <c r="H21" s="73"/>
      <c r="I21" s="73"/>
      <c r="J21" s="73"/>
      <c r="K21" s="73"/>
      <c r="L21" s="73"/>
      <c r="M21" s="75"/>
      <c r="N21" s="68"/>
    </row>
    <row r="22" spans="1:15">
      <c r="A22" s="112"/>
      <c r="B22" s="67"/>
      <c r="C22" s="67"/>
      <c r="D22" s="73"/>
      <c r="E22" s="73"/>
      <c r="F22" s="73"/>
      <c r="G22" s="73"/>
      <c r="H22" s="73"/>
      <c r="I22" s="73"/>
      <c r="J22" s="73"/>
      <c r="K22" s="73"/>
      <c r="L22" s="73"/>
      <c r="M22" s="75"/>
      <c r="N22" s="68"/>
    </row>
    <row r="23" spans="1:15" ht="18" customHeight="1" thickBot="1">
      <c r="A23" s="112"/>
      <c r="B23" s="67"/>
      <c r="C23" s="67"/>
      <c r="D23" s="73"/>
      <c r="E23" s="73"/>
      <c r="F23" s="73"/>
      <c r="G23" s="73"/>
      <c r="H23" s="73"/>
      <c r="I23" s="73"/>
      <c r="J23" s="73"/>
      <c r="K23" s="73"/>
      <c r="L23" s="73"/>
      <c r="M23" s="75"/>
      <c r="N23" s="68"/>
    </row>
    <row r="24" spans="1:15" ht="35.15" customHeight="1" thickTop="1" thickBot="1">
      <c r="A24" s="112"/>
      <c r="B24" s="67"/>
      <c r="C24" s="67"/>
      <c r="D24" s="25"/>
      <c r="E24" s="23"/>
      <c r="F24" s="44"/>
      <c r="G24" s="44"/>
      <c r="H24" s="44" t="s">
        <v>2</v>
      </c>
      <c r="I24" s="103">
        <v>0.58499999999999996</v>
      </c>
      <c r="J24" s="33" t="s">
        <v>1</v>
      </c>
      <c r="K24" s="24" t="s">
        <v>22</v>
      </c>
      <c r="L24" s="34" t="s">
        <v>87</v>
      </c>
      <c r="M24" s="40">
        <f>D21*I24</f>
        <v>0</v>
      </c>
      <c r="N24" s="68"/>
    </row>
    <row r="25" spans="1:15" ht="15.45" thickTop="1">
      <c r="A25" s="112"/>
      <c r="B25" s="67"/>
      <c r="C25" s="67"/>
      <c r="D25" s="73"/>
      <c r="E25" s="73"/>
      <c r="F25" s="73"/>
      <c r="G25" s="73"/>
      <c r="H25" s="73"/>
      <c r="I25" s="73"/>
      <c r="J25" s="73"/>
      <c r="K25" s="73"/>
      <c r="L25" s="73"/>
      <c r="M25" s="75"/>
      <c r="N25" s="68"/>
    </row>
    <row r="26" spans="1:15" ht="18" customHeight="1">
      <c r="A26" s="111" t="s">
        <v>30</v>
      </c>
      <c r="B26" s="8" t="s">
        <v>31</v>
      </c>
      <c r="C26" s="7"/>
      <c r="D26" s="25"/>
      <c r="E26" s="73"/>
      <c r="F26" s="73"/>
      <c r="G26" s="73"/>
      <c r="H26" s="73"/>
      <c r="I26" s="73"/>
      <c r="J26" s="73"/>
      <c r="K26" s="73"/>
      <c r="L26" s="73"/>
      <c r="M26" s="75"/>
      <c r="N26" s="68"/>
    </row>
    <row r="27" spans="1:15" ht="33" customHeight="1">
      <c r="A27" s="115" t="s">
        <v>32</v>
      </c>
      <c r="B27" s="10" t="s">
        <v>33</v>
      </c>
      <c r="C27" s="54"/>
      <c r="D27" s="27" t="s">
        <v>4</v>
      </c>
      <c r="E27" s="73"/>
      <c r="F27" s="84"/>
      <c r="G27" s="85" t="s">
        <v>22</v>
      </c>
      <c r="H27" s="84">
        <f>+C27-F27</f>
        <v>0</v>
      </c>
      <c r="I27" s="24" t="s">
        <v>34</v>
      </c>
      <c r="J27" s="28"/>
      <c r="K27" s="86" t="s">
        <v>22</v>
      </c>
      <c r="L27" s="36" t="s">
        <v>23</v>
      </c>
      <c r="M27" s="41"/>
      <c r="N27" s="68"/>
      <c r="O27" s="64"/>
    </row>
    <row r="28" spans="1:15" ht="30" customHeight="1">
      <c r="A28" s="71"/>
      <c r="B28" s="95" t="s">
        <v>35</v>
      </c>
      <c r="C28" s="10" t="s">
        <v>36</v>
      </c>
      <c r="D28" s="67"/>
      <c r="E28" s="73"/>
      <c r="F28" s="73"/>
      <c r="G28" s="73"/>
      <c r="H28" s="73"/>
      <c r="I28" s="25"/>
      <c r="J28" s="73"/>
      <c r="K28" s="86" t="s">
        <v>22</v>
      </c>
      <c r="L28" s="36" t="s">
        <v>23</v>
      </c>
      <c r="M28" s="41"/>
      <c r="N28" s="68"/>
      <c r="O28" s="64"/>
    </row>
    <row r="29" spans="1:15" ht="33" customHeight="1">
      <c r="A29" s="71"/>
      <c r="B29" s="95" t="s">
        <v>37</v>
      </c>
      <c r="C29" s="10" t="s">
        <v>36</v>
      </c>
      <c r="D29" s="67"/>
      <c r="E29" s="73"/>
      <c r="F29" s="73"/>
      <c r="G29" s="73"/>
      <c r="H29" s="73"/>
      <c r="I29" s="25"/>
      <c r="J29" s="73"/>
      <c r="K29" s="86" t="s">
        <v>22</v>
      </c>
      <c r="L29" s="36" t="s">
        <v>23</v>
      </c>
      <c r="M29" s="41"/>
      <c r="N29" s="68"/>
      <c r="O29" s="64"/>
    </row>
    <row r="30" spans="1:15" ht="17.600000000000001">
      <c r="A30" s="116"/>
      <c r="B30" s="7"/>
      <c r="C30" s="7"/>
      <c r="D30" s="25"/>
      <c r="E30" s="73"/>
      <c r="F30" s="73"/>
      <c r="G30" s="73"/>
      <c r="H30" s="73"/>
      <c r="I30" s="73"/>
      <c r="J30" s="73"/>
      <c r="K30" s="73"/>
      <c r="L30" s="73"/>
      <c r="M30" s="75"/>
      <c r="N30" s="68"/>
    </row>
    <row r="31" spans="1:15" ht="17.600000000000001">
      <c r="A31" s="71"/>
      <c r="B31" s="8" t="s">
        <v>38</v>
      </c>
      <c r="C31" s="12" t="s">
        <v>83</v>
      </c>
      <c r="D31" s="29"/>
      <c r="E31" s="30"/>
      <c r="F31" s="30"/>
      <c r="G31" s="30"/>
      <c r="H31" s="30"/>
      <c r="I31" s="73"/>
      <c r="J31" s="73"/>
      <c r="K31" s="73"/>
      <c r="L31" s="73"/>
      <c r="M31" s="75"/>
      <c r="N31" s="68"/>
    </row>
    <row r="32" spans="1:15" ht="17.600000000000001">
      <c r="A32" s="117"/>
      <c r="B32" s="67"/>
      <c r="C32" s="12" t="s">
        <v>0</v>
      </c>
      <c r="D32" s="29"/>
      <c r="E32" s="30"/>
      <c r="F32" s="30"/>
      <c r="G32" s="30"/>
      <c r="H32" s="30"/>
      <c r="I32" s="73"/>
      <c r="J32" s="73"/>
      <c r="K32" s="73"/>
      <c r="L32" s="73"/>
      <c r="M32" s="75"/>
      <c r="N32" s="68"/>
    </row>
    <row r="33" spans="1:16" ht="15.45" thickBot="1">
      <c r="A33" s="71"/>
      <c r="B33" s="67"/>
      <c r="C33" s="67"/>
      <c r="D33" s="73"/>
      <c r="E33" s="73"/>
      <c r="F33" s="73"/>
      <c r="G33" s="73"/>
      <c r="H33" s="73"/>
      <c r="I33" s="73"/>
      <c r="J33" s="73"/>
      <c r="K33" s="73"/>
      <c r="L33" s="73"/>
      <c r="M33" s="75"/>
      <c r="N33" s="68"/>
    </row>
    <row r="34" spans="1:16" ht="35.15" customHeight="1" thickTop="1" thickBot="1">
      <c r="A34" s="71"/>
      <c r="B34" s="67"/>
      <c r="C34" s="67"/>
      <c r="D34" s="73"/>
      <c r="E34" s="23" t="s">
        <v>39</v>
      </c>
      <c r="F34" s="26"/>
      <c r="G34" s="26"/>
      <c r="H34" s="26"/>
      <c r="I34" s="80"/>
      <c r="J34" s="81"/>
      <c r="K34" s="24" t="s">
        <v>22</v>
      </c>
      <c r="L34" s="34" t="s">
        <v>86</v>
      </c>
      <c r="M34" s="40">
        <f>SUM(M27:M29)</f>
        <v>0</v>
      </c>
      <c r="N34" s="13"/>
    </row>
    <row r="35" spans="1:16" ht="18" customHeight="1" thickTop="1">
      <c r="A35" s="118"/>
      <c r="B35" s="69"/>
      <c r="C35" s="69"/>
      <c r="D35" s="87"/>
      <c r="E35" s="87"/>
      <c r="F35" s="87"/>
      <c r="G35" s="87"/>
      <c r="H35" s="87"/>
      <c r="I35" s="87"/>
      <c r="J35" s="87"/>
      <c r="K35" s="31"/>
      <c r="L35" s="31"/>
      <c r="M35" s="42"/>
      <c r="N35" s="14"/>
    </row>
    <row r="36" spans="1:16" ht="18" customHeight="1">
      <c r="A36" s="119"/>
      <c r="B36" s="88"/>
      <c r="C36" s="88"/>
      <c r="D36" s="89"/>
      <c r="E36" s="89"/>
      <c r="F36" s="89"/>
      <c r="G36" s="89"/>
      <c r="H36" s="89"/>
      <c r="I36" s="89"/>
      <c r="J36" s="89"/>
      <c r="K36" s="32"/>
      <c r="L36" s="32"/>
      <c r="M36" s="43"/>
      <c r="N36" s="15"/>
    </row>
    <row r="37" spans="1:16" ht="22.3">
      <c r="A37" s="120" t="s">
        <v>85</v>
      </c>
      <c r="B37" s="67"/>
      <c r="C37" s="67"/>
      <c r="D37" s="73"/>
      <c r="E37" s="73"/>
      <c r="F37" s="73"/>
      <c r="G37" s="73"/>
      <c r="H37" s="73"/>
      <c r="I37" s="73"/>
      <c r="J37" s="73"/>
      <c r="K37" s="25"/>
      <c r="L37" s="25"/>
      <c r="M37" s="39"/>
      <c r="N37" s="13"/>
    </row>
    <row r="38" spans="1:16" ht="16.75" customHeight="1" thickBot="1">
      <c r="A38" s="71"/>
      <c r="B38" s="67"/>
      <c r="C38" s="67"/>
      <c r="D38" s="73"/>
      <c r="E38" s="73"/>
      <c r="F38" s="73"/>
      <c r="G38" s="73"/>
      <c r="H38" s="73"/>
      <c r="I38" s="73"/>
      <c r="J38" s="73"/>
      <c r="K38" s="25"/>
      <c r="L38" s="25"/>
      <c r="M38" s="39"/>
      <c r="N38" s="13"/>
    </row>
    <row r="39" spans="1:16" ht="35.15" customHeight="1" thickTop="1" thickBot="1">
      <c r="A39" s="71"/>
      <c r="B39" s="67"/>
      <c r="C39" s="67"/>
      <c r="D39" s="73"/>
      <c r="E39" s="133" t="s">
        <v>40</v>
      </c>
      <c r="F39" s="134"/>
      <c r="G39" s="134"/>
      <c r="H39" s="134"/>
      <c r="I39" s="134"/>
      <c r="J39" s="135"/>
      <c r="K39" s="24" t="s">
        <v>22</v>
      </c>
      <c r="L39" s="101" t="s">
        <v>41</v>
      </c>
      <c r="M39" s="96">
        <f>M15+M24+M34</f>
        <v>0</v>
      </c>
      <c r="N39" s="97"/>
      <c r="O39" s="98"/>
      <c r="P39" s="99"/>
    </row>
    <row r="40" spans="1:16" ht="18" customHeight="1" thickTop="1" thickBot="1">
      <c r="A40" s="71"/>
      <c r="B40" s="67"/>
      <c r="C40" s="67"/>
      <c r="D40" s="73"/>
      <c r="E40" s="25"/>
      <c r="F40" s="25"/>
      <c r="G40" s="25"/>
      <c r="H40" s="25"/>
      <c r="I40" s="25"/>
      <c r="J40" s="25"/>
      <c r="K40" s="25"/>
      <c r="L40" s="102"/>
      <c r="M40" s="100"/>
      <c r="N40" s="97"/>
      <c r="O40" s="99"/>
      <c r="P40" s="99"/>
    </row>
    <row r="41" spans="1:16" ht="35.15" customHeight="1" thickTop="1" thickBot="1">
      <c r="A41" s="71"/>
      <c r="B41" s="67"/>
      <c r="C41" s="67"/>
      <c r="D41" s="73"/>
      <c r="E41" s="133" t="s">
        <v>84</v>
      </c>
      <c r="F41" s="134"/>
      <c r="G41" s="134"/>
      <c r="H41" s="134"/>
      <c r="I41" s="134"/>
      <c r="J41" s="135"/>
      <c r="K41" s="24" t="s">
        <v>22</v>
      </c>
      <c r="L41" s="101" t="s">
        <v>42</v>
      </c>
      <c r="M41" s="131"/>
      <c r="N41" s="97"/>
      <c r="O41" s="98" t="s">
        <v>89</v>
      </c>
      <c r="P41" s="99"/>
    </row>
    <row r="42" spans="1:16" ht="18.45" thickTop="1" thickBot="1">
      <c r="A42" s="71"/>
      <c r="B42" s="67"/>
      <c r="C42" s="67"/>
      <c r="D42" s="73"/>
      <c r="E42" s="25"/>
      <c r="F42" s="25"/>
      <c r="G42" s="25"/>
      <c r="H42" s="25"/>
      <c r="I42" s="25"/>
      <c r="J42" s="25"/>
      <c r="K42" s="25"/>
      <c r="L42" s="102"/>
      <c r="M42" s="100"/>
      <c r="N42" s="97"/>
      <c r="O42" s="99"/>
      <c r="P42" s="99"/>
    </row>
    <row r="43" spans="1:16" ht="35.15" customHeight="1" thickTop="1" thickBot="1">
      <c r="A43" s="71"/>
      <c r="B43" s="67"/>
      <c r="C43" s="67"/>
      <c r="D43" s="136" t="s">
        <v>6</v>
      </c>
      <c r="E43" s="137"/>
      <c r="F43" s="137"/>
      <c r="G43" s="137"/>
      <c r="H43" s="137"/>
      <c r="I43" s="137"/>
      <c r="J43" s="138"/>
      <c r="K43" s="24" t="s">
        <v>22</v>
      </c>
      <c r="L43" s="101" t="s">
        <v>43</v>
      </c>
      <c r="M43" s="130">
        <f>IF(M39&gt;M41,M41,M39)</f>
        <v>0</v>
      </c>
      <c r="N43" s="97"/>
      <c r="O43" s="98" t="s">
        <v>90</v>
      </c>
      <c r="P43" s="99"/>
    </row>
    <row r="44" spans="1:16" ht="18.45" thickTop="1" thickBot="1">
      <c r="A44" s="71"/>
      <c r="B44" s="67"/>
      <c r="C44" s="67"/>
      <c r="D44" s="73"/>
      <c r="E44" s="73"/>
      <c r="F44" s="73"/>
      <c r="G44" s="73"/>
      <c r="H44" s="73"/>
      <c r="I44" s="73"/>
      <c r="J44" s="73"/>
      <c r="K44" s="25"/>
      <c r="L44" s="102"/>
      <c r="M44" s="100"/>
      <c r="N44" s="97"/>
      <c r="O44" s="99"/>
      <c r="P44" s="99"/>
    </row>
    <row r="45" spans="1:16" ht="35.15" customHeight="1" thickTop="1" thickBot="1">
      <c r="A45" s="71"/>
      <c r="B45" s="67"/>
      <c r="C45" s="67"/>
      <c r="D45" s="136" t="s">
        <v>5</v>
      </c>
      <c r="E45" s="137"/>
      <c r="F45" s="137"/>
      <c r="G45" s="137"/>
      <c r="H45" s="137"/>
      <c r="I45" s="137"/>
      <c r="J45" s="138"/>
      <c r="K45" s="25"/>
      <c r="L45" s="101" t="s">
        <v>44</v>
      </c>
      <c r="M45" s="96">
        <f>IF(M39&gt;M41,M39-M41,0)</f>
        <v>0</v>
      </c>
      <c r="N45" s="97"/>
      <c r="O45" s="99"/>
      <c r="P45" s="99"/>
    </row>
    <row r="46" spans="1:16" ht="15.9" thickTop="1">
      <c r="A46" s="71"/>
      <c r="B46" s="67"/>
      <c r="C46" s="67"/>
      <c r="D46" s="72"/>
      <c r="E46" s="30"/>
      <c r="F46" s="30"/>
      <c r="G46" s="30"/>
      <c r="H46" s="30"/>
      <c r="I46" s="30"/>
      <c r="J46" s="72"/>
      <c r="K46" s="73"/>
      <c r="L46" s="74"/>
      <c r="M46" s="75"/>
      <c r="N46" s="68"/>
    </row>
    <row r="47" spans="1:16" ht="15.45">
      <c r="A47" s="122" t="s">
        <v>68</v>
      </c>
      <c r="B47" s="123"/>
      <c r="C47" s="123"/>
      <c r="D47" s="123"/>
      <c r="E47" s="123"/>
      <c r="F47" s="123"/>
      <c r="G47" s="123"/>
      <c r="H47" s="123"/>
      <c r="I47" s="123"/>
      <c r="J47" s="67"/>
      <c r="K47" s="67"/>
      <c r="L47" s="67"/>
      <c r="M47" s="67"/>
      <c r="N47" s="68"/>
    </row>
    <row r="48" spans="1:16" ht="15.45">
      <c r="A48" s="122" t="s">
        <v>97</v>
      </c>
      <c r="B48" s="123"/>
      <c r="C48" s="123"/>
      <c r="D48" s="123"/>
      <c r="E48" s="123"/>
      <c r="F48" s="123"/>
      <c r="G48" s="123"/>
      <c r="H48" s="123"/>
      <c r="I48" s="123"/>
      <c r="J48" s="67"/>
      <c r="K48" s="67"/>
      <c r="L48" s="67"/>
      <c r="M48" s="67"/>
      <c r="N48" s="68"/>
    </row>
    <row r="49" spans="1:14" ht="15.45">
      <c r="A49" s="122" t="s">
        <v>96</v>
      </c>
      <c r="B49" s="123"/>
      <c r="C49" s="123"/>
      <c r="D49" s="123"/>
      <c r="E49" s="123"/>
      <c r="F49" s="123"/>
      <c r="G49" s="67"/>
      <c r="H49" s="67"/>
      <c r="I49" s="67"/>
      <c r="J49" s="67"/>
      <c r="K49" s="67"/>
      <c r="L49" s="67"/>
      <c r="M49" s="67"/>
      <c r="N49" s="68"/>
    </row>
    <row r="50" spans="1:14">
      <c r="A50" s="11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1:14">
      <c r="A51" s="119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90"/>
    </row>
    <row r="52" spans="1:14" ht="17.600000000000001">
      <c r="A52" s="121" t="s">
        <v>69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1:14" ht="18">
      <c r="A53" s="121" t="s">
        <v>79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</row>
    <row r="54" spans="1:14" ht="17.600000000000001">
      <c r="A54" s="11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</row>
    <row r="55" spans="1:14" ht="17.600000000000001">
      <c r="A55" s="11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</row>
    <row r="56" spans="1:14">
      <c r="A56" s="71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</row>
    <row r="57" spans="1:14">
      <c r="A57" s="91" t="s">
        <v>73</v>
      </c>
      <c r="B57" s="67"/>
      <c r="C57" s="132"/>
      <c r="D57" s="132"/>
      <c r="E57" s="69"/>
      <c r="F57" s="69"/>
      <c r="G57" s="67"/>
      <c r="H57" s="67"/>
      <c r="I57" s="67"/>
      <c r="J57" s="67"/>
      <c r="K57" s="92" t="s">
        <v>45</v>
      </c>
      <c r="L57" s="67"/>
      <c r="M57" s="132"/>
      <c r="N57" s="68"/>
    </row>
    <row r="58" spans="1:14">
      <c r="A58" s="11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1:14">
      <c r="A59" s="119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90"/>
    </row>
    <row r="60" spans="1:14">
      <c r="A60" s="7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</row>
    <row r="61" spans="1:14">
      <c r="A61" s="7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8"/>
    </row>
    <row r="62" spans="1:14">
      <c r="A62" s="71" t="s">
        <v>70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</row>
    <row r="63" spans="1:14">
      <c r="A63" s="71" t="s">
        <v>71</v>
      </c>
      <c r="B63" s="67"/>
      <c r="C63" s="69"/>
      <c r="D63" s="69"/>
      <c r="E63" s="69"/>
      <c r="F63" s="69"/>
      <c r="G63" s="67"/>
      <c r="H63" s="67"/>
      <c r="I63" s="67"/>
      <c r="J63" s="92"/>
      <c r="K63" s="92" t="s">
        <v>45</v>
      </c>
      <c r="L63" s="67"/>
      <c r="M63" s="69"/>
      <c r="N63" s="68"/>
    </row>
    <row r="64" spans="1:14">
      <c r="A64" s="11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</row>
  </sheetData>
  <mergeCells count="8">
    <mergeCell ref="E39:J39"/>
    <mergeCell ref="E41:J41"/>
    <mergeCell ref="D43:J43"/>
    <mergeCell ref="D45:J45"/>
    <mergeCell ref="I6:K6"/>
    <mergeCell ref="C6:E6"/>
    <mergeCell ref="F6:H6"/>
    <mergeCell ref="C8:E8"/>
  </mergeCells>
  <phoneticPr fontId="0" type="noConversion"/>
  <printOptions horizontalCentered="1" gridLinesSet="0"/>
  <pageMargins left="0.7" right="0.25" top="0.75" bottom="0.75" header="0.3" footer="0.3"/>
  <pageSetup scale="5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G51"/>
  <sheetViews>
    <sheetView showGridLines="0" zoomScale="80" zoomScaleNormal="80" workbookViewId="0">
      <selection activeCell="F43" sqref="F43"/>
    </sheetView>
  </sheetViews>
  <sheetFormatPr defaultColWidth="9.6875" defaultRowHeight="15"/>
  <cols>
    <col min="1" max="1" width="8.6875" customWidth="1"/>
    <col min="2" max="2" width="28.6875" customWidth="1"/>
    <col min="3" max="3" width="55.6875" customWidth="1"/>
    <col min="4" max="5" width="15.6875" customWidth="1"/>
    <col min="6" max="6" width="12.5625" customWidth="1"/>
    <col min="7" max="7" width="10.125" customWidth="1"/>
  </cols>
  <sheetData>
    <row r="1" spans="1:7" ht="29.6">
      <c r="A1" s="17" t="str">
        <f>Summary!A1</f>
        <v xml:space="preserve">City of Angels International Christian Church </v>
      </c>
      <c r="B1" s="16"/>
      <c r="C1" s="16"/>
      <c r="D1" s="1"/>
      <c r="E1" s="1"/>
      <c r="F1" s="1"/>
      <c r="G1" s="1"/>
    </row>
    <row r="2" spans="1:7">
      <c r="A2" s="16"/>
      <c r="B2" s="16"/>
      <c r="C2" s="16"/>
      <c r="D2" s="1"/>
      <c r="E2" s="1"/>
      <c r="F2" s="1"/>
      <c r="G2" s="1"/>
    </row>
    <row r="3" spans="1:7" ht="23.15" thickBot="1">
      <c r="A3" s="143" t="s">
        <v>78</v>
      </c>
      <c r="B3" s="143"/>
      <c r="C3" s="143"/>
      <c r="D3" s="143"/>
      <c r="E3" s="144" t="str">
        <f>Summary!C8</f>
        <v>January 2022</v>
      </c>
      <c r="F3" s="144"/>
    </row>
    <row r="4" spans="1:7" ht="22.3">
      <c r="F4" s="4"/>
    </row>
    <row r="5" spans="1:7" ht="15" customHeight="1">
      <c r="A5" s="45"/>
      <c r="B5" s="45"/>
      <c r="C5" s="45"/>
      <c r="D5" s="46" t="s">
        <v>46</v>
      </c>
      <c r="E5" s="46" t="s">
        <v>47</v>
      </c>
      <c r="F5" s="46" t="s">
        <v>3</v>
      </c>
      <c r="G5" s="46" t="s">
        <v>48</v>
      </c>
    </row>
    <row r="6" spans="1:7" ht="15" customHeight="1">
      <c r="A6" s="47" t="s">
        <v>50</v>
      </c>
      <c r="B6" s="47" t="s">
        <v>51</v>
      </c>
      <c r="C6" s="47" t="s">
        <v>52</v>
      </c>
      <c r="D6" s="47" t="s">
        <v>53</v>
      </c>
      <c r="E6" s="47" t="s">
        <v>53</v>
      </c>
      <c r="F6" s="47" t="s">
        <v>53</v>
      </c>
      <c r="G6" s="47" t="s">
        <v>54</v>
      </c>
    </row>
    <row r="7" spans="1:7" s="37" customFormat="1" ht="30" customHeight="1">
      <c r="A7" s="48"/>
      <c r="B7" s="49"/>
      <c r="C7" s="49"/>
      <c r="D7" s="50"/>
      <c r="E7" s="50"/>
      <c r="F7" s="51">
        <f>E7-D7</f>
        <v>0</v>
      </c>
      <c r="G7" s="49"/>
    </row>
    <row r="8" spans="1:7" s="37" customFormat="1" ht="30" customHeight="1">
      <c r="A8" s="48"/>
      <c r="B8" s="49"/>
      <c r="C8" s="49"/>
      <c r="D8" s="50"/>
      <c r="E8" s="50"/>
      <c r="F8" s="51">
        <f t="shared" ref="F8:F40" si="0">E8-D8</f>
        <v>0</v>
      </c>
      <c r="G8" s="49"/>
    </row>
    <row r="9" spans="1:7" s="37" customFormat="1" ht="30" customHeight="1">
      <c r="A9" s="48"/>
      <c r="B9" s="49"/>
      <c r="C9" s="49"/>
      <c r="D9" s="50"/>
      <c r="E9" s="50"/>
      <c r="F9" s="51">
        <f t="shared" si="0"/>
        <v>0</v>
      </c>
      <c r="G9" s="49"/>
    </row>
    <row r="10" spans="1:7" s="37" customFormat="1" ht="30" customHeight="1">
      <c r="A10" s="48"/>
      <c r="B10" s="49"/>
      <c r="C10" s="49"/>
      <c r="D10" s="50"/>
      <c r="E10" s="50"/>
      <c r="F10" s="51">
        <f t="shared" si="0"/>
        <v>0</v>
      </c>
      <c r="G10" s="49"/>
    </row>
    <row r="11" spans="1:7" s="37" customFormat="1" ht="30" customHeight="1">
      <c r="A11" s="48"/>
      <c r="B11" s="49"/>
      <c r="C11" s="49"/>
      <c r="D11" s="50"/>
      <c r="E11" s="50"/>
      <c r="F11" s="51">
        <f t="shared" si="0"/>
        <v>0</v>
      </c>
      <c r="G11" s="49"/>
    </row>
    <row r="12" spans="1:7" s="37" customFormat="1" ht="30" customHeight="1">
      <c r="A12" s="48"/>
      <c r="B12" s="49"/>
      <c r="C12" s="49"/>
      <c r="D12" s="50"/>
      <c r="E12" s="50"/>
      <c r="F12" s="51">
        <f t="shared" si="0"/>
        <v>0</v>
      </c>
      <c r="G12" s="49"/>
    </row>
    <row r="13" spans="1:7" s="37" customFormat="1" ht="30" customHeight="1">
      <c r="A13" s="48"/>
      <c r="B13" s="49"/>
      <c r="C13" s="49"/>
      <c r="D13" s="50"/>
      <c r="E13" s="50"/>
      <c r="F13" s="51">
        <f t="shared" si="0"/>
        <v>0</v>
      </c>
      <c r="G13" s="49"/>
    </row>
    <row r="14" spans="1:7" s="37" customFormat="1" ht="30" customHeight="1">
      <c r="A14" s="48"/>
      <c r="B14" s="49"/>
      <c r="C14" s="49"/>
      <c r="D14" s="50"/>
      <c r="E14" s="50"/>
      <c r="F14" s="51">
        <f t="shared" si="0"/>
        <v>0</v>
      </c>
      <c r="G14" s="49"/>
    </row>
    <row r="15" spans="1:7" s="37" customFormat="1" ht="30" customHeight="1">
      <c r="A15" s="48"/>
      <c r="B15" s="49"/>
      <c r="C15" s="49"/>
      <c r="D15" s="50"/>
      <c r="E15" s="50"/>
      <c r="F15" s="51">
        <f t="shared" si="0"/>
        <v>0</v>
      </c>
      <c r="G15" s="49"/>
    </row>
    <row r="16" spans="1:7" s="37" customFormat="1" ht="30" customHeight="1">
      <c r="A16" s="48"/>
      <c r="B16" s="49"/>
      <c r="C16" s="49"/>
      <c r="D16" s="50"/>
      <c r="E16" s="50"/>
      <c r="F16" s="51">
        <f t="shared" si="0"/>
        <v>0</v>
      </c>
      <c r="G16" s="49"/>
    </row>
    <row r="17" spans="1:7" s="37" customFormat="1" ht="30" customHeight="1">
      <c r="A17" s="48"/>
      <c r="B17" s="49"/>
      <c r="C17" s="49"/>
      <c r="D17" s="50"/>
      <c r="E17" s="50"/>
      <c r="F17" s="51">
        <f t="shared" si="0"/>
        <v>0</v>
      </c>
      <c r="G17" s="49"/>
    </row>
    <row r="18" spans="1:7" s="37" customFormat="1" ht="30" customHeight="1">
      <c r="A18" s="48"/>
      <c r="B18" s="49"/>
      <c r="C18" s="49"/>
      <c r="D18" s="50"/>
      <c r="E18" s="50"/>
      <c r="F18" s="51">
        <f t="shared" si="0"/>
        <v>0</v>
      </c>
      <c r="G18" s="49"/>
    </row>
    <row r="19" spans="1:7" s="37" customFormat="1" ht="30" customHeight="1">
      <c r="A19" s="48"/>
      <c r="B19" s="49"/>
      <c r="C19" s="49"/>
      <c r="D19" s="50"/>
      <c r="E19" s="50"/>
      <c r="F19" s="51">
        <f t="shared" si="0"/>
        <v>0</v>
      </c>
      <c r="G19" s="49"/>
    </row>
    <row r="20" spans="1:7" s="37" customFormat="1" ht="30" customHeight="1">
      <c r="A20" s="48"/>
      <c r="B20" s="49"/>
      <c r="C20" s="49"/>
      <c r="D20" s="50"/>
      <c r="E20" s="50"/>
      <c r="F20" s="51">
        <f t="shared" si="0"/>
        <v>0</v>
      </c>
      <c r="G20" s="49"/>
    </row>
    <row r="21" spans="1:7" s="37" customFormat="1" ht="30" customHeight="1">
      <c r="A21" s="48"/>
      <c r="B21" s="49"/>
      <c r="C21" s="49"/>
      <c r="D21" s="50"/>
      <c r="E21" s="50"/>
      <c r="F21" s="51">
        <f t="shared" si="0"/>
        <v>0</v>
      </c>
      <c r="G21" s="49"/>
    </row>
    <row r="22" spans="1:7" s="37" customFormat="1" ht="30" customHeight="1">
      <c r="A22" s="48"/>
      <c r="B22" s="49"/>
      <c r="C22" s="49"/>
      <c r="D22" s="50"/>
      <c r="E22" s="50"/>
      <c r="F22" s="51">
        <f t="shared" si="0"/>
        <v>0</v>
      </c>
      <c r="G22" s="49"/>
    </row>
    <row r="23" spans="1:7" s="37" customFormat="1" ht="30" customHeight="1">
      <c r="A23" s="48"/>
      <c r="B23" s="49"/>
      <c r="C23" s="49"/>
      <c r="D23" s="50"/>
      <c r="E23" s="50"/>
      <c r="F23" s="51">
        <f t="shared" si="0"/>
        <v>0</v>
      </c>
      <c r="G23" s="49"/>
    </row>
    <row r="24" spans="1:7" s="37" customFormat="1" ht="30" customHeight="1">
      <c r="A24" s="48"/>
      <c r="B24" s="49"/>
      <c r="C24" s="49"/>
      <c r="D24" s="50"/>
      <c r="E24" s="50"/>
      <c r="F24" s="51">
        <f t="shared" si="0"/>
        <v>0</v>
      </c>
      <c r="G24" s="49"/>
    </row>
    <row r="25" spans="1:7" s="37" customFormat="1" ht="30" customHeight="1">
      <c r="A25" s="48"/>
      <c r="B25" s="49"/>
      <c r="C25" s="49"/>
      <c r="D25" s="50"/>
      <c r="E25" s="50"/>
      <c r="F25" s="51">
        <f t="shared" si="0"/>
        <v>0</v>
      </c>
      <c r="G25" s="49"/>
    </row>
    <row r="26" spans="1:7" s="37" customFormat="1" ht="30" customHeight="1">
      <c r="A26" s="48"/>
      <c r="B26" s="49"/>
      <c r="C26" s="49"/>
      <c r="D26" s="50"/>
      <c r="E26" s="50"/>
      <c r="F26" s="51">
        <f t="shared" si="0"/>
        <v>0</v>
      </c>
      <c r="G26" s="49"/>
    </row>
    <row r="27" spans="1:7" s="37" customFormat="1" ht="30" customHeight="1">
      <c r="A27" s="48"/>
      <c r="B27" s="49"/>
      <c r="C27" s="49"/>
      <c r="D27" s="50"/>
      <c r="E27" s="50"/>
      <c r="F27" s="51">
        <f t="shared" si="0"/>
        <v>0</v>
      </c>
      <c r="G27" s="49"/>
    </row>
    <row r="28" spans="1:7" s="37" customFormat="1" ht="30" customHeight="1">
      <c r="A28" s="48"/>
      <c r="B28" s="49"/>
      <c r="C28" s="49"/>
      <c r="D28" s="50"/>
      <c r="E28" s="50"/>
      <c r="F28" s="51">
        <f t="shared" si="0"/>
        <v>0</v>
      </c>
      <c r="G28" s="49"/>
    </row>
    <row r="29" spans="1:7" s="37" customFormat="1" ht="30" customHeight="1">
      <c r="A29" s="48"/>
      <c r="B29" s="49"/>
      <c r="C29" s="49"/>
      <c r="D29" s="50"/>
      <c r="E29" s="50"/>
      <c r="F29" s="51">
        <f t="shared" si="0"/>
        <v>0</v>
      </c>
      <c r="G29" s="49"/>
    </row>
    <row r="30" spans="1:7" s="37" customFormat="1" ht="30" customHeight="1">
      <c r="A30" s="48"/>
      <c r="B30" s="49"/>
      <c r="C30" s="49"/>
      <c r="D30" s="50"/>
      <c r="E30" s="50"/>
      <c r="F30" s="51">
        <f t="shared" si="0"/>
        <v>0</v>
      </c>
      <c r="G30" s="49"/>
    </row>
    <row r="31" spans="1:7" s="37" customFormat="1" ht="30" customHeight="1">
      <c r="A31" s="48"/>
      <c r="B31" s="49"/>
      <c r="C31" s="49"/>
      <c r="D31" s="50"/>
      <c r="E31" s="50"/>
      <c r="F31" s="51">
        <f t="shared" si="0"/>
        <v>0</v>
      </c>
      <c r="G31" s="49"/>
    </row>
    <row r="32" spans="1:7" s="37" customFormat="1" ht="30" customHeight="1">
      <c r="A32" s="48"/>
      <c r="B32" s="49"/>
      <c r="C32" s="49"/>
      <c r="D32" s="50"/>
      <c r="E32" s="50"/>
      <c r="F32" s="51">
        <f t="shared" si="0"/>
        <v>0</v>
      </c>
      <c r="G32" s="49"/>
    </row>
    <row r="33" spans="1:7" s="37" customFormat="1" ht="30" customHeight="1">
      <c r="A33" s="48"/>
      <c r="B33" s="49"/>
      <c r="C33" s="49"/>
      <c r="D33" s="50"/>
      <c r="E33" s="50"/>
      <c r="F33" s="51">
        <f t="shared" si="0"/>
        <v>0</v>
      </c>
      <c r="G33" s="49"/>
    </row>
    <row r="34" spans="1:7" s="37" customFormat="1" ht="30" customHeight="1">
      <c r="A34" s="48"/>
      <c r="B34" s="49"/>
      <c r="C34" s="49"/>
      <c r="D34" s="50"/>
      <c r="E34" s="50"/>
      <c r="F34" s="51">
        <f t="shared" si="0"/>
        <v>0</v>
      </c>
      <c r="G34" s="49"/>
    </row>
    <row r="35" spans="1:7" s="37" customFormat="1" ht="30" customHeight="1">
      <c r="A35" s="48"/>
      <c r="B35" s="49"/>
      <c r="C35" s="49"/>
      <c r="D35" s="50"/>
      <c r="E35" s="50"/>
      <c r="F35" s="51">
        <f t="shared" si="0"/>
        <v>0</v>
      </c>
      <c r="G35" s="49"/>
    </row>
    <row r="36" spans="1:7" s="37" customFormat="1" ht="30" customHeight="1">
      <c r="A36" s="48"/>
      <c r="B36" s="49"/>
      <c r="C36" s="49"/>
      <c r="D36" s="50"/>
      <c r="E36" s="50"/>
      <c r="F36" s="51">
        <f t="shared" si="0"/>
        <v>0</v>
      </c>
      <c r="G36" s="49"/>
    </row>
    <row r="37" spans="1:7" s="37" customFormat="1" ht="30" customHeight="1">
      <c r="A37" s="48"/>
      <c r="B37" s="49"/>
      <c r="C37" s="49"/>
      <c r="D37" s="50"/>
      <c r="E37" s="50"/>
      <c r="F37" s="51">
        <f t="shared" si="0"/>
        <v>0</v>
      </c>
      <c r="G37" s="49"/>
    </row>
    <row r="38" spans="1:7" s="37" customFormat="1" ht="30" customHeight="1">
      <c r="A38" s="48"/>
      <c r="B38" s="49"/>
      <c r="C38" s="49"/>
      <c r="D38" s="50"/>
      <c r="E38" s="50"/>
      <c r="F38" s="51">
        <f t="shared" si="0"/>
        <v>0</v>
      </c>
      <c r="G38" s="49"/>
    </row>
    <row r="39" spans="1:7" s="37" customFormat="1" ht="30" customHeight="1">
      <c r="A39" s="48"/>
      <c r="B39" s="49"/>
      <c r="C39" s="49"/>
      <c r="D39" s="50"/>
      <c r="E39" s="50"/>
      <c r="F39" s="51">
        <f t="shared" si="0"/>
        <v>0</v>
      </c>
      <c r="G39" s="49"/>
    </row>
    <row r="40" spans="1:7" s="37" customFormat="1" ht="30" customHeight="1">
      <c r="A40" s="48"/>
      <c r="B40" s="49"/>
      <c r="C40" s="49"/>
      <c r="D40" s="50"/>
      <c r="E40" s="50"/>
      <c r="F40" s="51">
        <f t="shared" si="0"/>
        <v>0</v>
      </c>
      <c r="G40" s="49"/>
    </row>
    <row r="41" spans="1:7" ht="15" customHeight="1">
      <c r="A41" s="21"/>
      <c r="B41" s="21"/>
      <c r="C41" s="21"/>
      <c r="D41" s="21"/>
      <c r="E41" s="21"/>
      <c r="F41" s="21"/>
      <c r="G41" s="21"/>
    </row>
    <row r="42" spans="1:7" ht="30" customHeight="1">
      <c r="A42" s="21"/>
      <c r="B42" s="21"/>
      <c r="C42" s="63" t="s">
        <v>74</v>
      </c>
      <c r="D42" s="21"/>
      <c r="E42" s="21"/>
      <c r="F42" s="51">
        <f>SUM(F7:F40)</f>
        <v>0</v>
      </c>
      <c r="G42" s="49">
        <f>SUM(G7:G40)</f>
        <v>0</v>
      </c>
    </row>
    <row r="43" spans="1:7" ht="15" customHeight="1"/>
    <row r="44" spans="1:7" ht="15" customHeight="1">
      <c r="A44" s="20" t="s">
        <v>38</v>
      </c>
    </row>
    <row r="45" spans="1:7" ht="15" customHeight="1">
      <c r="A45" s="3" t="s">
        <v>21</v>
      </c>
      <c r="B45" s="19" t="s">
        <v>56</v>
      </c>
    </row>
    <row r="46" spans="1:7" ht="15" customHeight="1">
      <c r="A46" s="2"/>
      <c r="B46" s="19" t="s">
        <v>57</v>
      </c>
    </row>
    <row r="47" spans="1:7" ht="15" customHeight="1">
      <c r="B47" s="2"/>
    </row>
    <row r="48" spans="1:7" ht="15" customHeight="1">
      <c r="A48" s="3" t="s">
        <v>24</v>
      </c>
      <c r="B48" s="3" t="s">
        <v>7</v>
      </c>
    </row>
    <row r="49" spans="1:2" ht="15" customHeight="1">
      <c r="A49" s="2"/>
      <c r="B49" s="2"/>
    </row>
    <row r="50" spans="1:2" ht="15" customHeight="1">
      <c r="A50" s="3" t="s">
        <v>25</v>
      </c>
      <c r="B50" s="3" t="s">
        <v>80</v>
      </c>
    </row>
    <row r="51" spans="1:2" ht="15" customHeight="1">
      <c r="B51" s="3"/>
    </row>
  </sheetData>
  <mergeCells count="2">
    <mergeCell ref="A3:D3"/>
    <mergeCell ref="E3:F3"/>
  </mergeCells>
  <phoneticPr fontId="0" type="noConversion"/>
  <printOptions horizontalCentered="1" gridLinesSet="0"/>
  <pageMargins left="0.25" right="0.25" top="0.5" bottom="0.25" header="0.5" footer="0.5"/>
  <pageSetup scale="5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H51"/>
  <sheetViews>
    <sheetView showGridLines="0" zoomScale="80" zoomScaleNormal="80" workbookViewId="0">
      <selection activeCell="F4" sqref="F4"/>
    </sheetView>
  </sheetViews>
  <sheetFormatPr defaultColWidth="9.6875" defaultRowHeight="15"/>
  <cols>
    <col min="1" max="1" width="11.125" customWidth="1"/>
    <col min="2" max="2" width="16.6875" customWidth="1"/>
    <col min="3" max="3" width="23.6875" customWidth="1"/>
    <col min="4" max="4" width="33.875" customWidth="1"/>
    <col min="5" max="5" width="41.4375" customWidth="1"/>
    <col min="6" max="6" width="15.25" customWidth="1"/>
    <col min="7" max="7" width="14.6875" customWidth="1"/>
  </cols>
  <sheetData>
    <row r="1" spans="1:8" ht="29.6">
      <c r="A1" s="17" t="str">
        <f>Summary!A1</f>
        <v xml:space="preserve">City of Angels International Christian Church </v>
      </c>
      <c r="B1" s="1"/>
      <c r="C1" s="1"/>
      <c r="D1" s="1"/>
      <c r="E1" s="1"/>
      <c r="F1" s="1"/>
      <c r="G1" s="1"/>
    </row>
    <row r="2" spans="1:8" ht="22.75">
      <c r="A2" s="143"/>
      <c r="B2" s="143"/>
      <c r="C2" s="143"/>
      <c r="D2" s="143"/>
      <c r="E2" s="143"/>
      <c r="F2" s="145"/>
      <c r="G2" s="145"/>
      <c r="H2" s="1"/>
    </row>
    <row r="3" spans="1:8" ht="23.15" thickBot="1">
      <c r="A3" s="143" t="s">
        <v>77</v>
      </c>
      <c r="B3" s="143"/>
      <c r="C3" s="143"/>
      <c r="D3" s="143"/>
      <c r="E3" s="143"/>
      <c r="F3" s="144" t="str">
        <f>Summary!C8</f>
        <v>January 2022</v>
      </c>
      <c r="G3" s="144"/>
    </row>
    <row r="4" spans="1:8" ht="22.3">
      <c r="G4" s="4"/>
    </row>
    <row r="5" spans="1:8" s="21" customFormat="1" ht="15" customHeight="1">
      <c r="A5" s="55"/>
      <c r="B5" s="46" t="s">
        <v>8</v>
      </c>
      <c r="C5" s="46"/>
      <c r="D5" s="45"/>
      <c r="E5" s="46" t="s">
        <v>9</v>
      </c>
      <c r="F5" s="46" t="s">
        <v>23</v>
      </c>
      <c r="G5" s="46" t="s">
        <v>10</v>
      </c>
    </row>
    <row r="6" spans="1:8" s="21" customFormat="1" ht="15" customHeight="1">
      <c r="A6" s="56" t="s">
        <v>50</v>
      </c>
      <c r="B6" s="47" t="s">
        <v>11</v>
      </c>
      <c r="C6" s="47" t="s">
        <v>91</v>
      </c>
      <c r="D6" s="47" t="s">
        <v>12</v>
      </c>
      <c r="E6" s="47" t="s">
        <v>13</v>
      </c>
      <c r="F6" s="47" t="s">
        <v>14</v>
      </c>
      <c r="G6" s="47" t="s">
        <v>15</v>
      </c>
    </row>
    <row r="7" spans="1:8" s="2" customFormat="1" ht="30" customHeight="1">
      <c r="A7" s="124"/>
      <c r="B7" s="125"/>
      <c r="C7" s="125"/>
      <c r="D7" s="125"/>
      <c r="E7" s="125"/>
      <c r="F7" s="126"/>
      <c r="G7" s="125"/>
    </row>
    <row r="8" spans="1:8" s="2" customFormat="1" ht="30" customHeight="1">
      <c r="A8" s="124"/>
      <c r="B8" s="127"/>
      <c r="C8" s="127"/>
      <c r="D8" s="127"/>
      <c r="E8" s="127"/>
      <c r="F8" s="128"/>
      <c r="G8" s="127"/>
    </row>
    <row r="9" spans="1:8" s="2" customFormat="1" ht="30" customHeight="1">
      <c r="A9" s="124"/>
      <c r="B9" s="127"/>
      <c r="C9" s="127"/>
      <c r="D9" s="127"/>
      <c r="E9" s="127"/>
      <c r="F9" s="128"/>
      <c r="G9" s="127"/>
    </row>
    <row r="10" spans="1:8" s="2" customFormat="1" ht="30" customHeight="1">
      <c r="A10" s="124"/>
      <c r="B10" s="127"/>
      <c r="C10" s="127"/>
      <c r="D10" s="127"/>
      <c r="E10" s="127"/>
      <c r="F10" s="128"/>
      <c r="G10" s="127"/>
    </row>
    <row r="11" spans="1:8" s="2" customFormat="1" ht="30" customHeight="1">
      <c r="A11" s="124"/>
      <c r="B11" s="127"/>
      <c r="C11" s="127"/>
      <c r="D11" s="127"/>
      <c r="E11" s="127"/>
      <c r="F11" s="128"/>
      <c r="G11" s="127"/>
    </row>
    <row r="12" spans="1:8" s="2" customFormat="1" ht="30" customHeight="1">
      <c r="A12" s="124"/>
      <c r="B12" s="127"/>
      <c r="C12" s="127"/>
      <c r="D12" s="127"/>
      <c r="E12" s="127"/>
      <c r="F12" s="128"/>
      <c r="G12" s="127"/>
    </row>
    <row r="13" spans="1:8" s="2" customFormat="1" ht="30" customHeight="1">
      <c r="A13" s="124"/>
      <c r="B13" s="127"/>
      <c r="C13" s="127"/>
      <c r="D13" s="127"/>
      <c r="E13" s="127"/>
      <c r="F13" s="128"/>
      <c r="G13" s="127"/>
    </row>
    <row r="14" spans="1:8" s="2" customFormat="1" ht="30" customHeight="1">
      <c r="A14" s="124"/>
      <c r="B14" s="127"/>
      <c r="C14" s="127"/>
      <c r="D14" s="127"/>
      <c r="E14" s="127"/>
      <c r="F14" s="128"/>
      <c r="G14" s="127"/>
    </row>
    <row r="15" spans="1:8" s="2" customFormat="1" ht="30" customHeight="1">
      <c r="A15" s="124"/>
      <c r="B15" s="127"/>
      <c r="C15" s="127"/>
      <c r="D15" s="127"/>
      <c r="E15" s="127"/>
      <c r="F15" s="128"/>
      <c r="G15" s="127"/>
    </row>
    <row r="16" spans="1:8" s="2" customFormat="1" ht="30" customHeight="1">
      <c r="A16" s="124"/>
      <c r="B16" s="127"/>
      <c r="C16" s="127"/>
      <c r="D16" s="127"/>
      <c r="E16" s="127"/>
      <c r="F16" s="128"/>
      <c r="G16" s="127"/>
    </row>
    <row r="17" spans="1:7" s="2" customFormat="1" ht="30" customHeight="1">
      <c r="A17" s="124"/>
      <c r="B17" s="127"/>
      <c r="C17" s="127"/>
      <c r="D17" s="127"/>
      <c r="E17" s="127"/>
      <c r="F17" s="128"/>
      <c r="G17" s="127"/>
    </row>
    <row r="18" spans="1:7" s="2" customFormat="1" ht="30" customHeight="1">
      <c r="A18" s="124"/>
      <c r="B18" s="127"/>
      <c r="C18" s="127"/>
      <c r="D18" s="127"/>
      <c r="E18" s="127"/>
      <c r="F18" s="128"/>
      <c r="G18" s="127"/>
    </row>
    <row r="19" spans="1:7" s="2" customFormat="1" ht="30" customHeight="1">
      <c r="A19" s="124"/>
      <c r="B19" s="127"/>
      <c r="C19" s="127"/>
      <c r="D19" s="127"/>
      <c r="E19" s="127"/>
      <c r="F19" s="128"/>
      <c r="G19" s="127"/>
    </row>
    <row r="20" spans="1:7" s="2" customFormat="1" ht="30" customHeight="1">
      <c r="A20" s="124"/>
      <c r="B20" s="127"/>
      <c r="C20" s="127"/>
      <c r="D20" s="127"/>
      <c r="E20" s="127"/>
      <c r="F20" s="128"/>
      <c r="G20" s="127"/>
    </row>
    <row r="21" spans="1:7" s="2" customFormat="1" ht="30" customHeight="1">
      <c r="A21" s="124"/>
      <c r="B21" s="127"/>
      <c r="C21" s="127"/>
      <c r="D21" s="127"/>
      <c r="E21" s="127"/>
      <c r="F21" s="128"/>
      <c r="G21" s="127"/>
    </row>
    <row r="22" spans="1:7" s="2" customFormat="1" ht="30" customHeight="1">
      <c r="A22" s="124"/>
      <c r="B22" s="127"/>
      <c r="C22" s="127"/>
      <c r="D22" s="127"/>
      <c r="E22" s="127"/>
      <c r="F22" s="128"/>
      <c r="G22" s="127"/>
    </row>
    <row r="23" spans="1:7" s="2" customFormat="1" ht="30" customHeight="1">
      <c r="A23" s="124"/>
      <c r="B23" s="127"/>
      <c r="C23" s="127"/>
      <c r="D23" s="127"/>
      <c r="E23" s="127"/>
      <c r="F23" s="128"/>
      <c r="G23" s="127"/>
    </row>
    <row r="24" spans="1:7" s="2" customFormat="1" ht="30" customHeight="1">
      <c r="A24" s="124"/>
      <c r="B24" s="127"/>
      <c r="C24" s="127"/>
      <c r="D24" s="127"/>
      <c r="E24" s="127"/>
      <c r="F24" s="128"/>
      <c r="G24" s="127"/>
    </row>
    <row r="25" spans="1:7" s="2" customFormat="1" ht="30" customHeight="1">
      <c r="A25" s="124"/>
      <c r="B25" s="127"/>
      <c r="C25" s="127"/>
      <c r="D25" s="127"/>
      <c r="E25" s="127"/>
      <c r="F25" s="128"/>
      <c r="G25" s="127"/>
    </row>
    <row r="26" spans="1:7" s="2" customFormat="1" ht="30" customHeight="1">
      <c r="A26" s="124"/>
      <c r="B26" s="127"/>
      <c r="C26" s="127"/>
      <c r="D26" s="127"/>
      <c r="E26" s="127"/>
      <c r="F26" s="128"/>
      <c r="G26" s="127"/>
    </row>
    <row r="27" spans="1:7" s="2" customFormat="1" ht="30" customHeight="1">
      <c r="A27" s="124"/>
      <c r="B27" s="127"/>
      <c r="C27" s="127"/>
      <c r="D27" s="127"/>
      <c r="E27" s="127"/>
      <c r="F27" s="128"/>
      <c r="G27" s="127"/>
    </row>
    <row r="28" spans="1:7" s="2" customFormat="1" ht="30" customHeight="1">
      <c r="A28" s="124"/>
      <c r="B28" s="127"/>
      <c r="C28" s="127"/>
      <c r="D28" s="127"/>
      <c r="E28" s="127"/>
      <c r="F28" s="128"/>
      <c r="G28" s="127"/>
    </row>
    <row r="29" spans="1:7" s="2" customFormat="1" ht="30" customHeight="1">
      <c r="A29" s="124"/>
      <c r="B29" s="127"/>
      <c r="C29" s="127"/>
      <c r="D29" s="127"/>
      <c r="E29" s="127"/>
      <c r="F29" s="128"/>
      <c r="G29" s="127"/>
    </row>
    <row r="30" spans="1:7" s="2" customFormat="1" ht="30" customHeight="1">
      <c r="A30" s="124"/>
      <c r="B30" s="127"/>
      <c r="C30" s="127"/>
      <c r="D30" s="127"/>
      <c r="E30" s="127"/>
      <c r="F30" s="128"/>
      <c r="G30" s="127"/>
    </row>
    <row r="31" spans="1:7" s="2" customFormat="1" ht="30" customHeight="1">
      <c r="A31" s="124"/>
      <c r="B31" s="127"/>
      <c r="C31" s="127"/>
      <c r="D31" s="127"/>
      <c r="E31" s="127"/>
      <c r="F31" s="128"/>
      <c r="G31" s="127"/>
    </row>
    <row r="32" spans="1:7" s="2" customFormat="1" ht="30" customHeight="1">
      <c r="A32" s="124"/>
      <c r="B32" s="127"/>
      <c r="C32" s="127"/>
      <c r="D32" s="127"/>
      <c r="E32" s="127"/>
      <c r="F32" s="128"/>
      <c r="G32" s="127"/>
    </row>
    <row r="33" spans="1:7" s="2" customFormat="1" ht="30" customHeight="1">
      <c r="A33" s="124"/>
      <c r="B33" s="127"/>
      <c r="C33" s="127"/>
      <c r="D33" s="127"/>
      <c r="E33" s="127"/>
      <c r="F33" s="128"/>
      <c r="G33" s="127"/>
    </row>
    <row r="34" spans="1:7" s="2" customFormat="1" ht="30" customHeight="1">
      <c r="A34" s="124"/>
      <c r="B34" s="127"/>
      <c r="C34" s="127"/>
      <c r="D34" s="127"/>
      <c r="E34" s="127"/>
      <c r="F34" s="128"/>
      <c r="G34" s="127"/>
    </row>
    <row r="35" spans="1:7" s="2" customFormat="1" ht="30" customHeight="1">
      <c r="A35" s="124"/>
      <c r="B35" s="127"/>
      <c r="C35" s="127"/>
      <c r="D35" s="127"/>
      <c r="E35" s="127"/>
      <c r="F35" s="128"/>
      <c r="G35" s="127"/>
    </row>
    <row r="36" spans="1:7" s="2" customFormat="1" ht="30" customHeight="1">
      <c r="A36" s="124"/>
      <c r="B36" s="127"/>
      <c r="C36" s="127"/>
      <c r="D36" s="127"/>
      <c r="E36" s="127"/>
      <c r="F36" s="128"/>
      <c r="G36" s="127"/>
    </row>
    <row r="37" spans="1:7" s="2" customFormat="1" ht="30" customHeight="1">
      <c r="A37" s="124"/>
      <c r="B37" s="127"/>
      <c r="C37" s="127"/>
      <c r="D37" s="127"/>
      <c r="E37" s="127"/>
      <c r="F37" s="128"/>
      <c r="G37" s="127"/>
    </row>
    <row r="38" spans="1:7" s="2" customFormat="1" ht="30" customHeight="1">
      <c r="A38" s="124"/>
      <c r="B38" s="127"/>
      <c r="C38" s="127"/>
      <c r="D38" s="127"/>
      <c r="E38" s="127"/>
      <c r="F38" s="128"/>
      <c r="G38" s="127"/>
    </row>
    <row r="39" spans="1:7" s="2" customFormat="1" ht="30" customHeight="1">
      <c r="A39" s="124"/>
      <c r="B39" s="127"/>
      <c r="C39" s="127"/>
      <c r="D39" s="127"/>
      <c r="E39" s="127"/>
      <c r="F39" s="128"/>
      <c r="G39" s="127"/>
    </row>
    <row r="40" spans="1:7" s="2" customFormat="1" ht="30" customHeight="1">
      <c r="A40" s="124"/>
      <c r="B40" s="127"/>
      <c r="C40" s="127"/>
      <c r="D40" s="127"/>
      <c r="E40" s="127"/>
      <c r="F40" s="128"/>
      <c r="G40" s="127"/>
    </row>
    <row r="41" spans="1:7" s="21" customFormat="1" ht="15" customHeight="1"/>
    <row r="42" spans="1:7" s="21" customFormat="1" ht="30" customHeight="1">
      <c r="D42" s="62" t="s">
        <v>75</v>
      </c>
      <c r="F42" s="57">
        <f>SUM(F7:F40)</f>
        <v>0</v>
      </c>
    </row>
    <row r="43" spans="1:7" ht="15" customHeight="1"/>
    <row r="44" spans="1:7" ht="15" customHeight="1">
      <c r="A44" s="22" t="s">
        <v>38</v>
      </c>
    </row>
    <row r="45" spans="1:7" ht="15" customHeight="1">
      <c r="A45" s="5" t="s">
        <v>21</v>
      </c>
      <c r="B45" s="19" t="s">
        <v>16</v>
      </c>
      <c r="C45" s="19"/>
    </row>
    <row r="46" spans="1:7" ht="15" customHeight="1">
      <c r="B46" s="2"/>
      <c r="C46" s="2"/>
    </row>
    <row r="47" spans="1:7" ht="15" customHeight="1">
      <c r="A47" s="5" t="s">
        <v>24</v>
      </c>
      <c r="B47" s="3" t="s">
        <v>67</v>
      </c>
      <c r="C47" s="3"/>
    </row>
    <row r="48" spans="1:7" ht="15" customHeight="1">
      <c r="B48" s="2"/>
      <c r="C48" s="2"/>
    </row>
    <row r="49" spans="1:3" ht="15" customHeight="1">
      <c r="A49" s="5"/>
      <c r="B49" s="3"/>
      <c r="C49" s="3"/>
    </row>
    <row r="50" spans="1:3" ht="15" customHeight="1">
      <c r="B50" s="2"/>
      <c r="C50" s="2"/>
    </row>
    <row r="51" spans="1:3" ht="15" customHeight="1">
      <c r="A51" s="5"/>
    </row>
  </sheetData>
  <mergeCells count="4">
    <mergeCell ref="A2:E2"/>
    <mergeCell ref="F2:G2"/>
    <mergeCell ref="A3:E3"/>
    <mergeCell ref="F3:G3"/>
  </mergeCells>
  <phoneticPr fontId="0" type="noConversion"/>
  <printOptions horizontalCentered="1" gridLinesSet="0"/>
  <pageMargins left="0.25" right="0.25" top="0.5" bottom="0.25" header="0.5" footer="0.5"/>
  <pageSetup scale="5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I50"/>
  <sheetViews>
    <sheetView showGridLines="0" zoomScale="80" zoomScaleNormal="80" workbookViewId="0">
      <selection activeCell="E4" sqref="E4"/>
    </sheetView>
  </sheetViews>
  <sheetFormatPr defaultColWidth="9.6875" defaultRowHeight="15"/>
  <cols>
    <col min="1" max="1" width="10.6875" customWidth="1"/>
    <col min="2" max="2" width="25.6875" customWidth="1"/>
    <col min="3" max="3" width="33.75" customWidth="1"/>
    <col min="4" max="4" width="23.3125" customWidth="1"/>
    <col min="5" max="5" width="20.4375" customWidth="1"/>
    <col min="6" max="7" width="15.6875" customWidth="1"/>
  </cols>
  <sheetData>
    <row r="1" spans="1:9" ht="29.6">
      <c r="A1" s="17" t="str">
        <f>Summary!A1</f>
        <v xml:space="preserve">City of Angels International Christian Church </v>
      </c>
      <c r="B1" s="1"/>
      <c r="C1" s="1"/>
      <c r="D1" s="1"/>
      <c r="E1" s="1"/>
      <c r="F1" s="1"/>
      <c r="G1" s="1"/>
    </row>
    <row r="2" spans="1:9" ht="22.75">
      <c r="A2" s="143"/>
      <c r="B2" s="143"/>
      <c r="C2" s="143"/>
      <c r="D2" s="143"/>
      <c r="E2" s="143"/>
      <c r="F2" s="143"/>
      <c r="G2" s="145"/>
      <c r="H2" s="145"/>
      <c r="I2" s="1"/>
    </row>
    <row r="3" spans="1:9" ht="22.75">
      <c r="A3" s="143" t="s">
        <v>76</v>
      </c>
      <c r="B3" s="143"/>
      <c r="C3" s="143"/>
      <c r="D3" s="143"/>
      <c r="E3" s="148" t="str">
        <f>Summary!C8</f>
        <v>January 2022</v>
      </c>
      <c r="F3" s="148"/>
      <c r="G3" s="1"/>
    </row>
    <row r="4" spans="1:9" ht="24" customHeight="1"/>
    <row r="5" spans="1:9" s="21" customFormat="1" ht="15" customHeight="1">
      <c r="A5" s="45"/>
      <c r="B5" s="45"/>
      <c r="C5" s="46"/>
      <c r="D5" s="55"/>
      <c r="E5" s="58"/>
      <c r="F5" s="46" t="s">
        <v>23</v>
      </c>
      <c r="G5" s="46" t="s">
        <v>49</v>
      </c>
    </row>
    <row r="6" spans="1:9" s="21" customFormat="1" ht="15" customHeight="1">
      <c r="A6" s="47" t="s">
        <v>50</v>
      </c>
      <c r="B6" s="47" t="s">
        <v>17</v>
      </c>
      <c r="C6" s="47" t="s">
        <v>91</v>
      </c>
      <c r="D6" s="146" t="s">
        <v>18</v>
      </c>
      <c r="E6" s="147"/>
      <c r="F6" s="47" t="s">
        <v>14</v>
      </c>
      <c r="G6" s="47" t="s">
        <v>55</v>
      </c>
    </row>
    <row r="7" spans="1:9" s="21" customFormat="1" ht="30" customHeight="1">
      <c r="A7" s="48"/>
      <c r="B7" s="49"/>
      <c r="C7" s="125"/>
      <c r="D7" s="59"/>
      <c r="E7" s="52"/>
      <c r="F7" s="57"/>
      <c r="G7" s="49"/>
    </row>
    <row r="8" spans="1:9" s="21" customFormat="1" ht="30" customHeight="1">
      <c r="A8" s="48"/>
      <c r="B8" s="49"/>
      <c r="C8" s="127"/>
      <c r="D8" s="59"/>
      <c r="E8" s="52"/>
      <c r="F8" s="57"/>
      <c r="G8" s="49"/>
    </row>
    <row r="9" spans="1:9" s="21" customFormat="1" ht="30" customHeight="1">
      <c r="A9" s="48"/>
      <c r="B9" s="49"/>
      <c r="C9" s="127"/>
      <c r="D9" s="59"/>
      <c r="E9" s="52"/>
      <c r="F9" s="57"/>
      <c r="G9" s="49"/>
    </row>
    <row r="10" spans="1:9" s="21" customFormat="1" ht="30" customHeight="1">
      <c r="A10" s="48"/>
      <c r="B10" s="49"/>
      <c r="C10" s="127"/>
      <c r="D10" s="59"/>
      <c r="E10" s="52"/>
      <c r="F10" s="57"/>
      <c r="G10" s="49"/>
    </row>
    <row r="11" spans="1:9" s="21" customFormat="1" ht="30" customHeight="1">
      <c r="A11" s="48"/>
      <c r="B11" s="49"/>
      <c r="C11" s="127"/>
      <c r="D11" s="59"/>
      <c r="E11" s="52"/>
      <c r="F11" s="57"/>
      <c r="G11" s="49"/>
    </row>
    <row r="12" spans="1:9" s="21" customFormat="1" ht="30" customHeight="1">
      <c r="A12" s="48"/>
      <c r="B12" s="49"/>
      <c r="C12" s="127"/>
      <c r="D12" s="59"/>
      <c r="E12" s="52"/>
      <c r="F12" s="57"/>
      <c r="G12" s="49"/>
    </row>
    <row r="13" spans="1:9" s="21" customFormat="1" ht="30" customHeight="1">
      <c r="A13" s="48"/>
      <c r="B13" s="49"/>
      <c r="C13" s="127"/>
      <c r="D13" s="59"/>
      <c r="E13" s="52"/>
      <c r="F13" s="57"/>
      <c r="G13" s="49"/>
    </row>
    <row r="14" spans="1:9" s="21" customFormat="1" ht="30" customHeight="1">
      <c r="A14" s="48"/>
      <c r="B14" s="49"/>
      <c r="C14" s="127"/>
      <c r="D14" s="59"/>
      <c r="E14" s="52"/>
      <c r="F14" s="57"/>
      <c r="G14" s="49"/>
    </row>
    <row r="15" spans="1:9" s="21" customFormat="1" ht="30" customHeight="1">
      <c r="A15" s="48"/>
      <c r="B15" s="49"/>
      <c r="C15" s="127"/>
      <c r="D15" s="59"/>
      <c r="E15" s="52"/>
      <c r="F15" s="57"/>
      <c r="G15" s="49"/>
    </row>
    <row r="16" spans="1:9" s="21" customFormat="1" ht="30" customHeight="1">
      <c r="A16" s="48"/>
      <c r="B16" s="49"/>
      <c r="C16" s="127"/>
      <c r="D16" s="59"/>
      <c r="E16" s="52"/>
      <c r="F16" s="57"/>
      <c r="G16" s="49"/>
    </row>
    <row r="17" spans="1:7" s="21" customFormat="1" ht="30" customHeight="1">
      <c r="A17" s="48"/>
      <c r="B17" s="49"/>
      <c r="C17" s="127"/>
      <c r="D17" s="59"/>
      <c r="E17" s="52"/>
      <c r="F17" s="57"/>
      <c r="G17" s="49"/>
    </row>
    <row r="18" spans="1:7" s="21" customFormat="1" ht="30" customHeight="1">
      <c r="A18" s="48"/>
      <c r="B18" s="49"/>
      <c r="C18" s="127"/>
      <c r="D18" s="59"/>
      <c r="E18" s="52"/>
      <c r="F18" s="57"/>
      <c r="G18" s="49"/>
    </row>
    <row r="19" spans="1:7" s="21" customFormat="1" ht="30" customHeight="1">
      <c r="A19" s="48"/>
      <c r="B19" s="49"/>
      <c r="C19" s="127"/>
      <c r="D19" s="59"/>
      <c r="E19" s="52"/>
      <c r="F19" s="57"/>
      <c r="G19" s="49"/>
    </row>
    <row r="20" spans="1:7" s="21" customFormat="1" ht="30" customHeight="1">
      <c r="A20" s="48"/>
      <c r="B20" s="49"/>
      <c r="C20" s="127"/>
      <c r="D20" s="59"/>
      <c r="E20" s="52"/>
      <c r="F20" s="57"/>
      <c r="G20" s="49"/>
    </row>
    <row r="21" spans="1:7" s="21" customFormat="1" ht="30" customHeight="1">
      <c r="A21" s="48"/>
      <c r="B21" s="49"/>
      <c r="C21" s="127"/>
      <c r="D21" s="59"/>
      <c r="E21" s="52"/>
      <c r="F21" s="57"/>
      <c r="G21" s="49"/>
    </row>
    <row r="22" spans="1:7" s="21" customFormat="1" ht="30" customHeight="1">
      <c r="A22" s="48"/>
      <c r="B22" s="49"/>
      <c r="C22" s="127"/>
      <c r="D22" s="59"/>
      <c r="E22" s="52"/>
      <c r="F22" s="57"/>
      <c r="G22" s="49"/>
    </row>
    <row r="23" spans="1:7" s="21" customFormat="1" ht="30" customHeight="1">
      <c r="A23" s="48"/>
      <c r="B23" s="49"/>
      <c r="C23" s="127"/>
      <c r="D23" s="59"/>
      <c r="E23" s="52"/>
      <c r="F23" s="57"/>
      <c r="G23" s="49"/>
    </row>
    <row r="24" spans="1:7" s="21" customFormat="1" ht="30" customHeight="1">
      <c r="A24" s="48"/>
      <c r="B24" s="49"/>
      <c r="C24" s="127"/>
      <c r="D24" s="59"/>
      <c r="E24" s="52"/>
      <c r="F24" s="57"/>
      <c r="G24" s="49"/>
    </row>
    <row r="25" spans="1:7" s="21" customFormat="1" ht="30" customHeight="1">
      <c r="A25" s="48"/>
      <c r="B25" s="49"/>
      <c r="C25" s="127"/>
      <c r="D25" s="59"/>
      <c r="E25" s="52"/>
      <c r="F25" s="57"/>
      <c r="G25" s="49"/>
    </row>
    <row r="26" spans="1:7" s="21" customFormat="1" ht="30" customHeight="1">
      <c r="A26" s="48"/>
      <c r="B26" s="49"/>
      <c r="C26" s="127"/>
      <c r="D26" s="59"/>
      <c r="E26" s="52"/>
      <c r="F26" s="57"/>
      <c r="G26" s="49"/>
    </row>
    <row r="27" spans="1:7" s="21" customFormat="1" ht="30" customHeight="1">
      <c r="A27" s="48"/>
      <c r="B27" s="49"/>
      <c r="C27" s="127"/>
      <c r="D27" s="59"/>
      <c r="E27" s="52"/>
      <c r="F27" s="57"/>
      <c r="G27" s="49"/>
    </row>
    <row r="28" spans="1:7" s="21" customFormat="1" ht="30" customHeight="1">
      <c r="A28" s="48"/>
      <c r="B28" s="49"/>
      <c r="C28" s="127"/>
      <c r="D28" s="59"/>
      <c r="E28" s="52"/>
      <c r="F28" s="57"/>
      <c r="G28" s="49"/>
    </row>
    <row r="29" spans="1:7" s="21" customFormat="1" ht="30" customHeight="1">
      <c r="A29" s="48"/>
      <c r="B29" s="49"/>
      <c r="C29" s="127"/>
      <c r="D29" s="59"/>
      <c r="E29" s="52"/>
      <c r="F29" s="57"/>
      <c r="G29" s="49"/>
    </row>
    <row r="30" spans="1:7" s="21" customFormat="1" ht="30" customHeight="1">
      <c r="A30" s="48"/>
      <c r="B30" s="49"/>
      <c r="C30" s="127"/>
      <c r="D30" s="59"/>
      <c r="E30" s="52"/>
      <c r="F30" s="57"/>
      <c r="G30" s="49"/>
    </row>
    <row r="31" spans="1:7" s="21" customFormat="1" ht="30" customHeight="1">
      <c r="A31" s="48"/>
      <c r="B31" s="49"/>
      <c r="C31" s="127"/>
      <c r="D31" s="59"/>
      <c r="E31" s="52"/>
      <c r="F31" s="57"/>
      <c r="G31" s="49"/>
    </row>
    <row r="32" spans="1:7" s="21" customFormat="1" ht="30" customHeight="1">
      <c r="A32" s="48"/>
      <c r="B32" s="49"/>
      <c r="C32" s="127"/>
      <c r="D32" s="59"/>
      <c r="E32" s="52"/>
      <c r="F32" s="57"/>
      <c r="G32" s="49"/>
    </row>
    <row r="33" spans="1:7" s="21" customFormat="1" ht="30" customHeight="1">
      <c r="A33" s="48"/>
      <c r="B33" s="49"/>
      <c r="C33" s="127"/>
      <c r="D33" s="59"/>
      <c r="E33" s="52"/>
      <c r="F33" s="57"/>
      <c r="G33" s="49"/>
    </row>
    <row r="34" spans="1:7" s="21" customFormat="1" ht="30" customHeight="1">
      <c r="A34" s="48"/>
      <c r="B34" s="49"/>
      <c r="C34" s="127"/>
      <c r="D34" s="59"/>
      <c r="E34" s="52"/>
      <c r="F34" s="57"/>
      <c r="G34" s="49"/>
    </row>
    <row r="35" spans="1:7" s="21" customFormat="1" ht="30" customHeight="1">
      <c r="A35" s="48"/>
      <c r="B35" s="49"/>
      <c r="C35" s="127"/>
      <c r="D35" s="59"/>
      <c r="E35" s="52"/>
      <c r="F35" s="57"/>
      <c r="G35" s="49"/>
    </row>
    <row r="36" spans="1:7" s="21" customFormat="1" ht="30" customHeight="1">
      <c r="A36" s="48"/>
      <c r="B36" s="49"/>
      <c r="C36" s="127"/>
      <c r="D36" s="59"/>
      <c r="E36" s="52"/>
      <c r="F36" s="57"/>
      <c r="G36" s="49"/>
    </row>
    <row r="37" spans="1:7" s="21" customFormat="1" ht="30" customHeight="1">
      <c r="A37" s="48"/>
      <c r="B37" s="49"/>
      <c r="C37" s="127"/>
      <c r="D37" s="59"/>
      <c r="E37" s="52"/>
      <c r="F37" s="57"/>
      <c r="G37" s="49"/>
    </row>
    <row r="38" spans="1:7" s="21" customFormat="1" ht="30" customHeight="1">
      <c r="A38" s="48"/>
      <c r="B38" s="49"/>
      <c r="C38" s="127"/>
      <c r="D38" s="59"/>
      <c r="E38" s="52"/>
      <c r="F38" s="57"/>
      <c r="G38" s="49"/>
    </row>
    <row r="39" spans="1:7" s="21" customFormat="1" ht="30" customHeight="1">
      <c r="A39" s="48"/>
      <c r="B39" s="49"/>
      <c r="C39" s="127"/>
      <c r="D39" s="59"/>
      <c r="E39" s="52"/>
      <c r="F39" s="57"/>
      <c r="G39" s="49"/>
    </row>
    <row r="40" spans="1:7" s="21" customFormat="1" ht="30" customHeight="1">
      <c r="A40" s="48"/>
      <c r="B40" s="49"/>
      <c r="C40" s="127"/>
      <c r="D40" s="59"/>
      <c r="E40" s="52"/>
      <c r="F40" s="57"/>
      <c r="G40" s="49"/>
    </row>
    <row r="41" spans="1:7" s="21" customFormat="1" ht="15" customHeight="1"/>
    <row r="42" spans="1:7" s="21" customFormat="1" ht="30" customHeight="1">
      <c r="D42" s="53" t="s">
        <v>19</v>
      </c>
      <c r="F42" s="57">
        <f>SUM(F7:F40)</f>
        <v>0</v>
      </c>
      <c r="G42" s="60"/>
    </row>
    <row r="43" spans="1:7" ht="15" customHeight="1"/>
    <row r="44" spans="1:7" ht="15" customHeight="1">
      <c r="A44" s="20" t="s">
        <v>38</v>
      </c>
    </row>
    <row r="45" spans="1:7" ht="15" customHeight="1">
      <c r="A45" s="3" t="s">
        <v>21</v>
      </c>
      <c r="B45" s="3" t="s">
        <v>66</v>
      </c>
      <c r="C45" s="19"/>
      <c r="D45" s="19"/>
      <c r="E45" s="2"/>
    </row>
    <row r="46" spans="1:7" ht="15" customHeight="1">
      <c r="A46" s="2"/>
      <c r="B46" s="2"/>
      <c r="C46" s="2"/>
      <c r="D46" s="2"/>
      <c r="E46" s="2"/>
    </row>
    <row r="47" spans="1:7" ht="15" customHeight="1">
      <c r="A47" s="3" t="s">
        <v>24</v>
      </c>
      <c r="B47" s="3" t="s">
        <v>20</v>
      </c>
      <c r="C47" s="3"/>
      <c r="D47" s="3"/>
      <c r="E47" s="2"/>
    </row>
    <row r="48" spans="1:7" ht="15" customHeight="1">
      <c r="A48" s="2"/>
      <c r="B48" s="2"/>
      <c r="C48" s="2"/>
      <c r="D48" s="2"/>
      <c r="E48" s="2"/>
    </row>
    <row r="49" spans="1:5" ht="15" customHeight="1">
      <c r="A49" s="3"/>
      <c r="C49" s="3"/>
      <c r="D49" s="3"/>
      <c r="E49" s="2"/>
    </row>
    <row r="50" spans="1:5" ht="17.600000000000001">
      <c r="C50" s="2"/>
    </row>
  </sheetData>
  <mergeCells count="5">
    <mergeCell ref="D6:E6"/>
    <mergeCell ref="E3:F3"/>
    <mergeCell ref="A2:F2"/>
    <mergeCell ref="G2:H2"/>
    <mergeCell ref="A3:D3"/>
  </mergeCells>
  <phoneticPr fontId="0" type="noConversion"/>
  <printOptions horizontalCentered="1" gridLinesSet="0"/>
  <pageMargins left="0.25" right="0.25" top="0.5" bottom="0.25" header="0.5" footer="0.5"/>
  <pageSetup scale="5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1"/>
  <sheetViews>
    <sheetView zoomScale="80" zoomScaleNormal="80" workbookViewId="0">
      <selection activeCell="I19" sqref="I19"/>
    </sheetView>
  </sheetViews>
  <sheetFormatPr defaultColWidth="8.6875" defaultRowHeight="15"/>
  <sheetData>
    <row r="1" spans="1:10" ht="29.6">
      <c r="A1" s="17" t="str">
        <f>Summary!A1</f>
        <v xml:space="preserve">City of Angels International Christian Church 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6"/>
      <c r="B2" s="1"/>
      <c r="C2" s="1"/>
      <c r="D2" s="1"/>
      <c r="E2" s="1"/>
      <c r="F2" s="16"/>
      <c r="G2" s="1"/>
      <c r="H2" s="1"/>
      <c r="I2" s="1"/>
    </row>
    <row r="3" spans="1:10" ht="17.600000000000001">
      <c r="A3" s="150" t="s">
        <v>82</v>
      </c>
      <c r="B3" s="150"/>
      <c r="C3" s="150"/>
      <c r="D3" s="150"/>
      <c r="E3" s="150"/>
      <c r="F3" s="150"/>
      <c r="G3" s="150"/>
      <c r="H3" s="151" t="str">
        <f>Summary!C8</f>
        <v>January 2022</v>
      </c>
      <c r="I3" s="151"/>
      <c r="J3" s="151"/>
    </row>
    <row r="4" spans="1:10" s="66" customFormat="1">
      <c r="A4" s="16"/>
      <c r="B4" s="65"/>
      <c r="C4" s="65"/>
      <c r="D4" s="65"/>
      <c r="E4" s="65"/>
      <c r="F4" s="16"/>
      <c r="G4" s="65"/>
      <c r="H4" s="65"/>
      <c r="I4" s="65"/>
    </row>
    <row r="51" spans="1:10" ht="15.45">
      <c r="A51" s="149" t="s">
        <v>81</v>
      </c>
      <c r="B51" s="149"/>
      <c r="C51" s="149"/>
      <c r="D51" s="149"/>
      <c r="E51" s="149"/>
      <c r="F51" s="149"/>
      <c r="G51" s="149"/>
      <c r="H51" s="149"/>
      <c r="I51" s="149"/>
      <c r="J51" s="149"/>
    </row>
  </sheetData>
  <mergeCells count="3">
    <mergeCell ref="A51:J51"/>
    <mergeCell ref="A3:G3"/>
    <mergeCell ref="H3:J3"/>
  </mergeCells>
  <phoneticPr fontId="0" type="noConversion"/>
  <printOptions horizontalCentered="1"/>
  <pageMargins left="0.5" right="0.5" top="0.5" bottom="0.25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Mileage</vt:lpstr>
      <vt:lpstr>Meals &amp; Ent</vt:lpstr>
      <vt:lpstr>Other</vt:lpstr>
      <vt:lpstr>Receipts</vt:lpstr>
      <vt:lpstr>'Meals &amp; Ent'!Print_Area</vt:lpstr>
      <vt:lpstr>Mileage!Print_Area</vt:lpstr>
      <vt:lpstr>Other!Print_Area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Ryan Keenan</cp:lastModifiedBy>
  <cp:lastPrinted>2021-06-15T06:40:52Z</cp:lastPrinted>
  <dcterms:created xsi:type="dcterms:W3CDTF">1997-05-13T03:17:47Z</dcterms:created>
  <dcterms:modified xsi:type="dcterms:W3CDTF">2021-12-29T23:50:04Z</dcterms:modified>
</cp:coreProperties>
</file>